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coltonhills-my.sharepoint.com/personal/jbegley_coltonhills_co_uk/Documents/SLT/Exams/"/>
    </mc:Choice>
  </mc:AlternateContent>
  <xr:revisionPtr revIDLastSave="0" documentId="8_{BBF5E877-6902-4DD7-8342-3E1615EC2547}" xr6:coauthVersionLast="47" xr6:coauthVersionMax="47" xr10:uidLastSave="{00000000-0000-0000-0000-000000000000}"/>
  <bookViews>
    <workbookView xWindow="-110" yWindow="-110" windowWidth="19420" windowHeight="10300" firstSheet="2" activeTab="2" xr2:uid="{D5C7FCFB-1EA0-4749-8382-A45A2DB58513}"/>
  </bookViews>
  <sheets>
    <sheet name="Exam Input" sheetId="3" state="hidden" r:id="rId1"/>
    <sheet name="Reference" sheetId="4" state="hidden" r:id="rId2"/>
    <sheet name="Student View" sheetId="5" r:id="rId3"/>
  </sheets>
  <definedNames>
    <definedName name="_xlnm._FilterDatabase" localSheetId="0" hidden="1">'Exam Input'!$A$1:$H$113</definedName>
    <definedName name="_xlnm.Print_Area" localSheetId="1">Reference!$A$1:$Q$57</definedName>
    <definedName name="_xlnm.Print_Area" localSheetId="2">'Student View'!$A$1:$Q$57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5" l="1"/>
  <c r="O38" i="5"/>
  <c r="E26" i="5"/>
  <c r="X10" i="5"/>
  <c r="C16" i="5" s="1"/>
  <c r="X9" i="5"/>
  <c r="E16" i="5" s="1"/>
  <c r="X8" i="5"/>
  <c r="O14" i="5" s="1"/>
  <c r="X11" i="5"/>
  <c r="D19" i="5" s="1"/>
  <c r="X12" i="5"/>
  <c r="X13" i="5"/>
  <c r="X14" i="5"/>
  <c r="E21" i="5" s="1"/>
  <c r="X15" i="5"/>
  <c r="P16" i="5" s="1"/>
  <c r="X16" i="5"/>
  <c r="X17" i="5"/>
  <c r="X18" i="5"/>
  <c r="N38" i="5" s="1"/>
  <c r="X19" i="5"/>
  <c r="C46" i="5" s="1"/>
  <c r="X20" i="5"/>
  <c r="E43" i="5" s="1"/>
  <c r="X21" i="5"/>
  <c r="H16" i="5" s="1"/>
  <c r="X22" i="5"/>
  <c r="L19" i="5" s="1"/>
  <c r="X7" i="5"/>
  <c r="O13" i="5" s="1"/>
  <c r="O15" i="5" l="1"/>
  <c r="E45" i="5"/>
  <c r="H43" i="5"/>
  <c r="C42" i="5"/>
  <c r="C43" i="5"/>
  <c r="I38" i="5"/>
  <c r="C37" i="5"/>
  <c r="I35" i="5"/>
  <c r="H30" i="5"/>
  <c r="K23" i="5"/>
  <c r="O18" i="5"/>
  <c r="K19" i="5"/>
  <c r="F42" i="5"/>
  <c r="H37" i="5"/>
  <c r="D35" i="5"/>
  <c r="G37" i="5"/>
  <c r="G34" i="5"/>
  <c r="L31" i="5"/>
  <c r="F35" i="5"/>
  <c r="K24" i="5"/>
  <c r="E31" i="5"/>
  <c r="F26" i="5"/>
  <c r="K30" i="5"/>
  <c r="E29" i="5"/>
  <c r="L35" i="5"/>
  <c r="H38" i="5"/>
  <c r="C38" i="5"/>
  <c r="C34" i="5"/>
  <c r="J42" i="5"/>
  <c r="L30" i="5"/>
  <c r="G29" i="5"/>
  <c r="M37" i="5"/>
  <c r="N34" i="5"/>
  <c r="F28" i="5"/>
  <c r="O35" i="5"/>
  <c r="P38" i="5"/>
  <c r="C47" i="5"/>
  <c r="M30" i="5"/>
  <c r="P35" i="5"/>
  <c r="J37" i="5"/>
  <c r="G30" i="5"/>
  <c r="N31" i="5"/>
  <c r="K33" i="5"/>
  <c r="K41" i="5"/>
  <c r="H46" i="5"/>
  <c r="C25" i="5"/>
  <c r="C29" i="5"/>
  <c r="H31" i="5"/>
  <c r="O29" i="5"/>
  <c r="K34" i="5"/>
  <c r="E38" i="5"/>
  <c r="N37" i="5"/>
  <c r="E40" i="5"/>
  <c r="K43" i="5"/>
  <c r="H47" i="5"/>
  <c r="O43" i="5"/>
  <c r="L47" i="5"/>
  <c r="P37" i="5"/>
  <c r="F43" i="5"/>
  <c r="K25" i="5"/>
  <c r="N30" i="5"/>
  <c r="M36" i="5"/>
  <c r="G46" i="5"/>
  <c r="N25" i="5"/>
  <c r="D42" i="5"/>
  <c r="E25" i="5"/>
  <c r="C30" i="5"/>
  <c r="J31" i="5"/>
  <c r="O31" i="5"/>
  <c r="L34" i="5"/>
  <c r="M42" i="5"/>
  <c r="J45" i="5"/>
  <c r="J16" i="5"/>
  <c r="F24" i="5"/>
  <c r="O19" i="5"/>
  <c r="E23" i="5"/>
  <c r="M21" i="5"/>
  <c r="D24" i="5"/>
  <c r="J26" i="5"/>
  <c r="M20" i="5"/>
  <c r="J25" i="5"/>
  <c r="F25" i="5"/>
  <c r="O20" i="5"/>
  <c r="H24" i="5"/>
  <c r="G20" i="5"/>
  <c r="H21" i="5"/>
  <c r="J19" i="5"/>
  <c r="J21" i="5"/>
  <c r="C20" i="5"/>
  <c r="L20" i="5"/>
  <c r="K20" i="5"/>
  <c r="K21" i="5"/>
  <c r="C17" i="5"/>
  <c r="C21" i="5"/>
  <c r="P17" i="5"/>
  <c r="O17" i="5"/>
  <c r="O16" i="5"/>
  <c r="E13" i="5"/>
</calcChain>
</file>

<file path=xl/sharedStrings.xml><?xml version="1.0" encoding="utf-8"?>
<sst xmlns="http://schemas.openxmlformats.org/spreadsheetml/2006/main" count="962" uniqueCount="396">
  <si>
    <t>Date</t>
  </si>
  <si>
    <t>Start</t>
  </si>
  <si>
    <t>Length</t>
  </si>
  <si>
    <t>Board</t>
  </si>
  <si>
    <t>Component Code</t>
  </si>
  <si>
    <t>Component Title</t>
  </si>
  <si>
    <t xml:space="preserve">Level </t>
  </si>
  <si>
    <t xml:space="preserve">Can </t>
  </si>
  <si>
    <t xml:space="preserve">27th/28th April </t>
  </si>
  <si>
    <t>TBA</t>
  </si>
  <si>
    <t>AQA</t>
  </si>
  <si>
    <t>8633/SH</t>
  </si>
  <si>
    <t>Italian Speaking Test Tier H</t>
  </si>
  <si>
    <t>GCSE/9FC</t>
  </si>
  <si>
    <t xml:space="preserve">22nd/23rd April </t>
  </si>
  <si>
    <t xml:space="preserve">10hrs </t>
  </si>
  <si>
    <t>OCR</t>
  </si>
  <si>
    <t>J171/02</t>
  </si>
  <si>
    <t>Art &amp; Design: Fine Art: Ext Tsk Vmod</t>
  </si>
  <si>
    <t xml:space="preserve">30th April 1st May </t>
  </si>
  <si>
    <t>J175/02</t>
  </si>
  <si>
    <t>Art &amp; Design: 3D Design: Ext Tsk Vmod</t>
  </si>
  <si>
    <t xml:space="preserve">29th/30th April 1st May </t>
  </si>
  <si>
    <t>8662/SF</t>
  </si>
  <si>
    <t>German Speaking Test Tier F</t>
  </si>
  <si>
    <t>8662/SH</t>
  </si>
  <si>
    <t>German Speaking Test Tier H</t>
  </si>
  <si>
    <t>8648/SH</t>
  </si>
  <si>
    <t>Urdu Speaking Test Tier H</t>
  </si>
  <si>
    <t>8683/SH</t>
  </si>
  <si>
    <t>Panjabi Speaking Test Tier H</t>
  </si>
  <si>
    <t>EDEXL/GCSE</t>
  </si>
  <si>
    <t>1RU0 2H</t>
  </si>
  <si>
    <t>Speaking (H)</t>
  </si>
  <si>
    <t>Fri 01 May</t>
  </si>
  <si>
    <t>EDEXL/KSQ</t>
  </si>
  <si>
    <t>31619H1A</t>
  </si>
  <si>
    <t>Science Investigation Skills</t>
  </si>
  <si>
    <t>BTNG/B</t>
  </si>
  <si>
    <t>31619H1B</t>
  </si>
  <si>
    <t>BIT0301</t>
  </si>
  <si>
    <t xml:space="preserve">Effec.Digital Work.Prac. </t>
  </si>
  <si>
    <t>BTEC/1&amp;2</t>
  </si>
  <si>
    <t>Tue 05 May</t>
  </si>
  <si>
    <t>BHS0301</t>
  </si>
  <si>
    <t>Health and Wellbeing</t>
  </si>
  <si>
    <t>60317T01</t>
  </si>
  <si>
    <t>Principles &amp; Applications of Chemist</t>
  </si>
  <si>
    <t>BAAQ/B</t>
  </si>
  <si>
    <t>Wed 06 May</t>
  </si>
  <si>
    <t>BEN0301</t>
  </si>
  <si>
    <t>Marketing &amp; Finance</t>
  </si>
  <si>
    <t>31761H1A</t>
  </si>
  <si>
    <t>Creating Systems to Manage Informati</t>
  </si>
  <si>
    <t>Thu 07 May</t>
  </si>
  <si>
    <t>31761H1B</t>
  </si>
  <si>
    <t>BSP0301</t>
  </si>
  <si>
    <t xml:space="preserve">Dev.Fitness Imp.Particip. </t>
  </si>
  <si>
    <t>8662/LF</t>
  </si>
  <si>
    <t>German Listening Test Tier F</t>
  </si>
  <si>
    <t>8662/RF</t>
  </si>
  <si>
    <t>German Reading Test Tier F</t>
  </si>
  <si>
    <t>8662/LH</t>
  </si>
  <si>
    <t>German Listening Test Tier H</t>
  </si>
  <si>
    <t>8662/RH</t>
  </si>
  <si>
    <t>German Reading Test Tier H</t>
  </si>
  <si>
    <t>31489H1A</t>
  </si>
  <si>
    <t>Developing A Marketing Campaign</t>
  </si>
  <si>
    <t>Fri 08 May</t>
  </si>
  <si>
    <t>31489H1B</t>
  </si>
  <si>
    <t>Mon 11 May</t>
  </si>
  <si>
    <t>8702/1</t>
  </si>
  <si>
    <t>English Literature Paper 1</t>
  </si>
  <si>
    <t>EDEXL/GCE</t>
  </si>
  <si>
    <t>9EB0 01</t>
  </si>
  <si>
    <t>Markets &amp; How They Work</t>
  </si>
  <si>
    <t>GCE/A</t>
  </si>
  <si>
    <t>Tue 12 May</t>
  </si>
  <si>
    <t>31589H01</t>
  </si>
  <si>
    <t>Business Decision Making</t>
  </si>
  <si>
    <t>8062/13</t>
  </si>
  <si>
    <t>Religious Studies A P1-3 Christ</t>
  </si>
  <si>
    <t>8062/17</t>
  </si>
  <si>
    <t>Religious Studies A P1-7 Sikhism</t>
  </si>
  <si>
    <t>8461/1H</t>
  </si>
  <si>
    <t>Biology Paper 1 Tier H</t>
  </si>
  <si>
    <t>8464/B/1H</t>
  </si>
  <si>
    <t>Combined Sci Trilogy Biology P1H</t>
  </si>
  <si>
    <t>GCSE/9DA</t>
  </si>
  <si>
    <t>8464/B/1F</t>
  </si>
  <si>
    <t>Combined Sci Trilogy Biology P1F</t>
  </si>
  <si>
    <t>Wed 13 May</t>
  </si>
  <si>
    <t>8035/1</t>
  </si>
  <si>
    <t>Geography Paper 1</t>
  </si>
  <si>
    <t>H472/01</t>
  </si>
  <si>
    <t>Eng Lit: Drama &amp; Poetry PRE-1900 Wtn</t>
  </si>
  <si>
    <t>J277/01</t>
  </si>
  <si>
    <t>Comp Sci: Computer Systems Wrtn</t>
  </si>
  <si>
    <t>31524H01</t>
  </si>
  <si>
    <t>Anatomy and Physiology</t>
  </si>
  <si>
    <t>Thu 14 May</t>
  </si>
  <si>
    <t>1MA1 1F</t>
  </si>
  <si>
    <t>Non Calculator (F)</t>
  </si>
  <si>
    <t>1MA1 1H</t>
  </si>
  <si>
    <t>Non Calculator (H)</t>
  </si>
  <si>
    <t>8662/WF</t>
  </si>
  <si>
    <t>German Writing Test Tier F</t>
  </si>
  <si>
    <t>8662/WH</t>
  </si>
  <si>
    <t>German Writing Test Tier H</t>
  </si>
  <si>
    <t>31463H01</t>
  </si>
  <si>
    <t>Personal and Business Finance</t>
  </si>
  <si>
    <t>WJEC/GCE</t>
  </si>
  <si>
    <t>4543UB0-1</t>
  </si>
  <si>
    <t>Criminology Unit 2: Paper Based</t>
  </si>
  <si>
    <t>L3/L3</t>
  </si>
  <si>
    <t>Fri 15 May</t>
  </si>
  <si>
    <t>7182/1</t>
  </si>
  <si>
    <t>Psychology ADV Paper 1</t>
  </si>
  <si>
    <t>8145/1A/B</t>
  </si>
  <si>
    <t>History Paper 1A Option B</t>
  </si>
  <si>
    <t>8145/1B/B</t>
  </si>
  <si>
    <t>History Paper 1B Option B</t>
  </si>
  <si>
    <t>31491H01</t>
  </si>
  <si>
    <t>Working in Health and Social Care</t>
  </si>
  <si>
    <t>31760H01</t>
  </si>
  <si>
    <t>Information Technology Systems</t>
  </si>
  <si>
    <t>60297T01</t>
  </si>
  <si>
    <t>Mon 18 May</t>
  </si>
  <si>
    <t>8462/1H</t>
  </si>
  <si>
    <t>Chemistry Paper 1 Tier H</t>
  </si>
  <si>
    <t>8464/C/1H</t>
  </si>
  <si>
    <t>Combined Sci Trilogy Chemistry P1H</t>
  </si>
  <si>
    <t>8464/C/1F</t>
  </si>
  <si>
    <t>Combined Sci Trilogy Chemistry P1F</t>
  </si>
  <si>
    <t>9EB0 02</t>
  </si>
  <si>
    <t xml:space="preserve">Competing in Global Econ. </t>
  </si>
  <si>
    <t>8648/LH</t>
  </si>
  <si>
    <t>Urdu Listening Test Tier H</t>
  </si>
  <si>
    <t>8648/RH</t>
  </si>
  <si>
    <t>Urdu Reading Test Tier H</t>
  </si>
  <si>
    <t>Tue 19 May</t>
  </si>
  <si>
    <t>8702/2</t>
  </si>
  <si>
    <t>Eng Lit Paper 2</t>
  </si>
  <si>
    <t>J277/02</t>
  </si>
  <si>
    <t>Comp Sci: Comp Thnk Algrthm Prgrm Wtn</t>
  </si>
  <si>
    <t>60316T01</t>
  </si>
  <si>
    <t>Principles &amp; Applications of Biology</t>
  </si>
  <si>
    <t>Wed 20 May</t>
  </si>
  <si>
    <t>7182/2</t>
  </si>
  <si>
    <t>Psychology ADV Paper 2</t>
  </si>
  <si>
    <t>7408/1</t>
  </si>
  <si>
    <t>Physics ADV Paper 1</t>
  </si>
  <si>
    <t>8062/2A</t>
  </si>
  <si>
    <t>Religious Studies A P2A Excl Text</t>
  </si>
  <si>
    <t>Thu 21 May</t>
  </si>
  <si>
    <t>8700/1</t>
  </si>
  <si>
    <t>English Language Paper 1</t>
  </si>
  <si>
    <t>Fri 22 May</t>
  </si>
  <si>
    <t>8633/LH</t>
  </si>
  <si>
    <t>Italian Listening Test Tier H</t>
  </si>
  <si>
    <t>8633/RH</t>
  </si>
  <si>
    <t>Italian Reading Test Tier H</t>
  </si>
  <si>
    <t>60310T01</t>
  </si>
  <si>
    <t>Human Biology and Health</t>
  </si>
  <si>
    <t>Mon 01 Jun</t>
  </si>
  <si>
    <t>7408/2</t>
  </si>
  <si>
    <t>Physics ADV Paper 2</t>
  </si>
  <si>
    <t>8633/WH</t>
  </si>
  <si>
    <t>Italian Writing Test Tier H</t>
  </si>
  <si>
    <t>H472/02</t>
  </si>
  <si>
    <t>Eng Lit: Cmprtve &amp; Cntxtl Stdy Wtn</t>
  </si>
  <si>
    <t>Tue 02 Jun</t>
  </si>
  <si>
    <t>7405/1</t>
  </si>
  <si>
    <t>Chemistry ADV Paper 1</t>
  </si>
  <si>
    <t>8463/1H</t>
  </si>
  <si>
    <t>Physics Paper 1 Tier H</t>
  </si>
  <si>
    <t>8464/P/1H</t>
  </si>
  <si>
    <t>Combined Sci Trilogy Physics P1H</t>
  </si>
  <si>
    <t>8464/P/1F</t>
  </si>
  <si>
    <t>Combined Sci Trilogy Physics P1F</t>
  </si>
  <si>
    <t>8648/WH</t>
  </si>
  <si>
    <t>Urdu Writing Test Tier H</t>
  </si>
  <si>
    <t>8683/LH</t>
  </si>
  <si>
    <t>Panjabi Listening Test Tier H</t>
  </si>
  <si>
    <t>8683/RH</t>
  </si>
  <si>
    <t>Panjabi Reading Test Tier H</t>
  </si>
  <si>
    <t>1RU0 1H</t>
  </si>
  <si>
    <t xml:space="preserve">Listening (H) </t>
  </si>
  <si>
    <t>1RU0 3H</t>
  </si>
  <si>
    <t xml:space="preserve">Reading (H) </t>
  </si>
  <si>
    <t>Wed 03 Jun</t>
  </si>
  <si>
    <t>1MA1 2F</t>
  </si>
  <si>
    <t xml:space="preserve">Calculator (F) </t>
  </si>
  <si>
    <t>1MA1 2H</t>
  </si>
  <si>
    <t xml:space="preserve">Calculator (H) </t>
  </si>
  <si>
    <t>8035/2</t>
  </si>
  <si>
    <t>Geography Paper 2</t>
  </si>
  <si>
    <t>9MA0 01</t>
  </si>
  <si>
    <t>Pure Mathematics 1</t>
  </si>
  <si>
    <t>Thu 04 Jun</t>
  </si>
  <si>
    <t>8145/2B/A</t>
  </si>
  <si>
    <t>History Paper 2B Option A</t>
  </si>
  <si>
    <t>8145/2A/C</t>
  </si>
  <si>
    <t>History Paper 2A Option C</t>
  </si>
  <si>
    <t>9EB0 03</t>
  </si>
  <si>
    <t>Economic Env. &amp; Business</t>
  </si>
  <si>
    <t>7402/1</t>
  </si>
  <si>
    <t>Biology ADV Paper 1</t>
  </si>
  <si>
    <t>4543UD0-1</t>
  </si>
  <si>
    <t>Criminology Unit 4: Paper Based</t>
  </si>
  <si>
    <t>Fri 05 Jun</t>
  </si>
  <si>
    <t>7182/3</t>
  </si>
  <si>
    <t>Psychology ADV Paper 3</t>
  </si>
  <si>
    <t>8700/2</t>
  </si>
  <si>
    <t>English Language Paper 2</t>
  </si>
  <si>
    <t>Mon 08 Jun</t>
  </si>
  <si>
    <t>7408/3/A</t>
  </si>
  <si>
    <t>Physics ADV P3 Sections A &amp; B Opt A</t>
  </si>
  <si>
    <t>8461/2H</t>
  </si>
  <si>
    <t>Biology Paper 2 Tier H</t>
  </si>
  <si>
    <t>8464/B/2H</t>
  </si>
  <si>
    <t>Combined Sci Trilogy Biology P2H</t>
  </si>
  <si>
    <t>8464/B/2F</t>
  </si>
  <si>
    <t>Combined Sci Trilogy Biology P2F</t>
  </si>
  <si>
    <t>Tue 09 Jun</t>
  </si>
  <si>
    <t>7405/2</t>
  </si>
  <si>
    <t>Chemistry ADV Paper 2</t>
  </si>
  <si>
    <t>Wed 10 Jun</t>
  </si>
  <si>
    <t>1MA1 3F</t>
  </si>
  <si>
    <t>1MA1 3H</t>
  </si>
  <si>
    <t>H446/01</t>
  </si>
  <si>
    <t>8683/WH</t>
  </si>
  <si>
    <t>Panjabi Writing Test Tier H</t>
  </si>
  <si>
    <t>1RU0 4H</t>
  </si>
  <si>
    <t xml:space="preserve">Writing (H) </t>
  </si>
  <si>
    <t>Thu 11 Jun</t>
  </si>
  <si>
    <t>8035/3</t>
  </si>
  <si>
    <t>Geography Paper 3</t>
  </si>
  <si>
    <t>9MA0 02</t>
  </si>
  <si>
    <t>Pure Mathematics 2</t>
  </si>
  <si>
    <t>Fri 12 Jun</t>
  </si>
  <si>
    <t>7402/2</t>
  </si>
  <si>
    <t>Biology ADV Paper 2</t>
  </si>
  <si>
    <t>8462/2H</t>
  </si>
  <si>
    <t>Chemistry Paper 2 Tier H</t>
  </si>
  <si>
    <t>8464/C/2H</t>
  </si>
  <si>
    <t>Combined Sci Trilogy Chemistry P2H</t>
  </si>
  <si>
    <t>8464/C/2F</t>
  </si>
  <si>
    <t>Combined Sci Trilogy Chemistry P2F</t>
  </si>
  <si>
    <t>WJEC/GCSE</t>
  </si>
  <si>
    <t>5409UB0-1</t>
  </si>
  <si>
    <t>Hosp &amp; Catering Unit 1: Paper New</t>
  </si>
  <si>
    <t>WTA/1&amp;2</t>
  </si>
  <si>
    <t>Mon 15 Jun</t>
  </si>
  <si>
    <t>7405/3</t>
  </si>
  <si>
    <t>Chemistry ADV Paper 3</t>
  </si>
  <si>
    <t>8463/2H</t>
  </si>
  <si>
    <t>Physics Paper 2 Tier H</t>
  </si>
  <si>
    <t>8464/P/2H</t>
  </si>
  <si>
    <t>Combined Sci Trilogy Physics P2H</t>
  </si>
  <si>
    <t>8464/P/2F</t>
  </si>
  <si>
    <t>Combined Sci Trilogy Physics P2F</t>
  </si>
  <si>
    <t>Tue 16 Jun</t>
  </si>
  <si>
    <t>7402/3</t>
  </si>
  <si>
    <t>Biology ADV Paper 3</t>
  </si>
  <si>
    <t>Wed 17 Jun</t>
  </si>
  <si>
    <t>H446/02</t>
  </si>
  <si>
    <t>Comp Sci: Algrthms &amp; Prgrming Wrtn</t>
  </si>
  <si>
    <t>Thu 18 Jun</t>
  </si>
  <si>
    <t>9MA0 03</t>
  </si>
  <si>
    <t>Statistics &amp; Mechanics</t>
  </si>
  <si>
    <t>9MA0 31</t>
  </si>
  <si>
    <t>Statistics</t>
  </si>
  <si>
    <t>9MA0 32</t>
  </si>
  <si>
    <t>Mechanics</t>
  </si>
  <si>
    <t>CHCS Revision Planner</t>
  </si>
  <si>
    <t>REVISION PLANNER</t>
  </si>
  <si>
    <t>Select Your Subjects Here</t>
  </si>
  <si>
    <t>DFE</t>
  </si>
  <si>
    <t>v0.5</t>
  </si>
  <si>
    <t>RED = Exam</t>
  </si>
  <si>
    <t>BLUE = revision</t>
  </si>
  <si>
    <t>(Type Y in the right hand box)</t>
  </si>
  <si>
    <t>GCSE English Language</t>
  </si>
  <si>
    <t>Y</t>
  </si>
  <si>
    <t>GCSE English Literature</t>
  </si>
  <si>
    <t>Monday</t>
  </si>
  <si>
    <t>Tuesday</t>
  </si>
  <si>
    <t>Wednesday</t>
  </si>
  <si>
    <t>Thursday</t>
  </si>
  <si>
    <t>Friday</t>
  </si>
  <si>
    <t>Saturday</t>
  </si>
  <si>
    <t>Sunday</t>
  </si>
  <si>
    <t>GCSE Mathematics</t>
  </si>
  <si>
    <t>EASTER HOLIDAY</t>
  </si>
  <si>
    <t>GCSE Science (Double or Triple)</t>
  </si>
  <si>
    <t>You should aim to complete 6 hours of revision each day</t>
  </si>
  <si>
    <t>BTEC Business</t>
  </si>
  <si>
    <t>BTEC Health &amp; Social Care</t>
  </si>
  <si>
    <t>GCSE German</t>
  </si>
  <si>
    <t>GCSE Religious Studies</t>
  </si>
  <si>
    <t>GCSE Geography</t>
  </si>
  <si>
    <t>GCSE History</t>
  </si>
  <si>
    <t>R: BTEC ICT</t>
  </si>
  <si>
    <t>R: BTEC Business</t>
  </si>
  <si>
    <t>GCSE Computer Science</t>
  </si>
  <si>
    <t>R: BTEC Health</t>
  </si>
  <si>
    <t>GCSE Italian</t>
  </si>
  <si>
    <t>R: Biology P1</t>
  </si>
  <si>
    <t>R: Geography P1</t>
  </si>
  <si>
    <t>GCSE Urdu</t>
  </si>
  <si>
    <t>R: BTEC Sport</t>
  </si>
  <si>
    <t>GCSE Art</t>
  </si>
  <si>
    <t>R: RS P1-3 Christian</t>
  </si>
  <si>
    <t>R: Comp Sci P1</t>
  </si>
  <si>
    <t>GCSE Panjabi</t>
  </si>
  <si>
    <t>R: German Listening &amp; Reading</t>
  </si>
  <si>
    <t>R: Eng Lit P1</t>
  </si>
  <si>
    <t>R: RS P1-7 Sikhism</t>
  </si>
  <si>
    <t>GCSE Russian</t>
  </si>
  <si>
    <t>GCSE Hospitality &amp; Catering</t>
  </si>
  <si>
    <t>R: Maths P1 (NC)</t>
  </si>
  <si>
    <t>R: German Writing</t>
  </si>
  <si>
    <t>GCSE D&amp;T</t>
  </si>
  <si>
    <t>R: Urdu Listening &amp; Reading</t>
  </si>
  <si>
    <t>BTEC ICT</t>
  </si>
  <si>
    <t>GCSE Design &amp; Technology</t>
  </si>
  <si>
    <t>R: History P1</t>
  </si>
  <si>
    <t>GCSE German Speaking</t>
  </si>
  <si>
    <t>R: Chemistry P1</t>
  </si>
  <si>
    <t>R: RS P2A</t>
  </si>
  <si>
    <t>R: Eng Lit P2</t>
  </si>
  <si>
    <t>R: Comp Sci P2</t>
  </si>
  <si>
    <t>BTEC Health</t>
  </si>
  <si>
    <t>BTEC Sport</t>
  </si>
  <si>
    <t>R: Eng Lang P1</t>
  </si>
  <si>
    <t>R: Italian Listening &amp; Reading</t>
  </si>
  <si>
    <t>German Listening &amp; Reading</t>
  </si>
  <si>
    <t>R: Physics P1</t>
  </si>
  <si>
    <t>Eng. Lit P1</t>
  </si>
  <si>
    <t>RS P1-3 Christian
RS P1-7 Sikhism</t>
  </si>
  <si>
    <t>Geography P1</t>
  </si>
  <si>
    <t>Maths P1 (NC)</t>
  </si>
  <si>
    <t>R: Italian Writing</t>
  </si>
  <si>
    <t>History P1</t>
  </si>
  <si>
    <t>R: Urdu Writing</t>
  </si>
  <si>
    <t>Biology P1</t>
  </si>
  <si>
    <t>Comp Sci P1</t>
  </si>
  <si>
    <t>German Writing</t>
  </si>
  <si>
    <t>R: Russian Listening &amp; Reading</t>
  </si>
  <si>
    <t>R: History P2</t>
  </si>
  <si>
    <t>Chemistry P1</t>
  </si>
  <si>
    <t>R: Eng. Lang P2</t>
  </si>
  <si>
    <t>English LitP2</t>
  </si>
  <si>
    <t>RS P2A</t>
  </si>
  <si>
    <t>R: Maths P2</t>
  </si>
  <si>
    <t>Eng Lang P1</t>
  </si>
  <si>
    <t>Italian Listening &amp; Reading</t>
  </si>
  <si>
    <t>R: Maths P3</t>
  </si>
  <si>
    <t>Urdu Listening &amp; Reading</t>
  </si>
  <si>
    <t>Comp Sci P2</t>
  </si>
  <si>
    <t>R: Geography P2</t>
  </si>
  <si>
    <t>R: Biology P2</t>
  </si>
  <si>
    <t>R: Panjabi Listening &amp; Readhing</t>
  </si>
  <si>
    <t>R: Panjabi Writing</t>
  </si>
  <si>
    <t>R: Russian Writing</t>
  </si>
  <si>
    <t>R: Eng Lang P2</t>
  </si>
  <si>
    <t>Half Term</t>
  </si>
  <si>
    <t>R: Geography P3</t>
  </si>
  <si>
    <t>R: Chemistry P2</t>
  </si>
  <si>
    <t>R: Physics P2</t>
  </si>
  <si>
    <t>R: Hospitality P1</t>
  </si>
  <si>
    <t>R: Panjabi Listening &amp; Reading</t>
  </si>
  <si>
    <t>Physics P1</t>
  </si>
  <si>
    <t>Russian Listening &amp; Reading</t>
  </si>
  <si>
    <t>Italian Writing</t>
  </si>
  <si>
    <t>Urdu Writing</t>
  </si>
  <si>
    <t>Maths P2 (C)</t>
  </si>
  <si>
    <t>History P2</t>
  </si>
  <si>
    <t>Eng. Lang. P2</t>
  </si>
  <si>
    <t>Panjabi Listening &amp; Reading</t>
  </si>
  <si>
    <t>Geography P2</t>
  </si>
  <si>
    <t>Biology P2</t>
  </si>
  <si>
    <t>Maths P3 (C)</t>
  </si>
  <si>
    <t>Geography P3</t>
  </si>
  <si>
    <t>Chemistry P2</t>
  </si>
  <si>
    <t>Russion Writing</t>
  </si>
  <si>
    <t>Panjabi Writing</t>
  </si>
  <si>
    <t>Hospitality P1</t>
  </si>
  <si>
    <t>Physics P2</t>
  </si>
  <si>
    <t>CONTINGENCY DAY</t>
  </si>
  <si>
    <t>&lt;&lt; You will not be needed for examinations after this date. Do not book holidays before this date.</t>
  </si>
  <si>
    <t>GCSE RESULTS DAY: THURSDAY 20th JULY 2026</t>
  </si>
  <si>
    <t>REVISION PLANNER Summer 2026 Year 11</t>
  </si>
  <si>
    <t>v0.8</t>
  </si>
  <si>
    <t>GCSE RESULTS DAY: THURSDAY 20th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</si>
</sst>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1"/>
      <color theme="1"/>
      <name val="Tw Cen MT"/>
      <family val="2"/>
    </font>
    <font>
      <sz val="28"/>
      <color theme="1"/>
      <name val="Tw Cen MT"/>
      <family val="2"/>
    </font>
    <font>
      <b/>
      <sz val="18"/>
      <color theme="1"/>
      <name val="Tw Cen MT"/>
      <family val="2"/>
    </font>
    <font>
      <sz val="11"/>
      <color theme="0"/>
      <name val="Tw Cen MT"/>
      <family val="2"/>
    </font>
    <font>
      <b/>
      <sz val="11"/>
      <color rgb="FFFF0000"/>
      <name val="Tw Cen MT"/>
      <family val="2"/>
    </font>
    <font>
      <b/>
      <sz val="11"/>
      <color theme="3"/>
      <name val="Tw Cen MT"/>
      <family val="2"/>
    </font>
    <font>
      <sz val="11"/>
      <name val="Tw Cen MT"/>
      <family val="2"/>
    </font>
    <font>
      <b/>
      <sz val="11"/>
      <color theme="1"/>
      <name val="Tw Cen MT"/>
      <family val="2"/>
    </font>
    <font>
      <b/>
      <sz val="16"/>
      <color theme="1"/>
      <name val="Tw Cen MT"/>
      <family val="2"/>
    </font>
    <font>
      <sz val="36"/>
      <color theme="1"/>
      <name val="Tw Cen MT"/>
      <family val="2"/>
    </font>
    <font>
      <sz val="18"/>
      <color theme="1"/>
      <name val="Tw Cen MT"/>
      <family val="2"/>
    </font>
    <font>
      <b/>
      <sz val="28"/>
      <color theme="1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2" borderId="1" xfId="0" applyFill="1" applyBorder="1"/>
    <xf numFmtId="20" fontId="0" fillId="2" borderId="1" xfId="0" applyNumberFormat="1" applyFill="1" applyBorder="1"/>
    <xf numFmtId="0" fontId="0" fillId="3" borderId="1" xfId="0" applyFill="1" applyBorder="1"/>
    <xf numFmtId="20" fontId="0" fillId="3" borderId="1" xfId="0" applyNumberFormat="1" applyFill="1" applyBorder="1"/>
    <xf numFmtId="0" fontId="0" fillId="0" borderId="1" xfId="0" applyBorder="1"/>
    <xf numFmtId="0" fontId="1" fillId="3" borderId="1" xfId="0" applyFont="1" applyFill="1" applyBorder="1"/>
    <xf numFmtId="20" fontId="1" fillId="3" borderId="1" xfId="0" applyNumberFormat="1" applyFont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6" fontId="5" fillId="7" borderId="3" xfId="0" applyNumberFormat="1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16" fontId="5" fillId="7" borderId="2" xfId="0" applyNumberFormat="1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9" fillId="6" borderId="4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5" fillId="6" borderId="7" xfId="0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9" fillId="6" borderId="5" xfId="0" applyFont="1" applyFill="1" applyBorder="1" applyAlignment="1">
      <alignment vertical="top" wrapText="1"/>
    </xf>
    <xf numFmtId="0" fontId="9" fillId="6" borderId="7" xfId="0" applyFont="1" applyFill="1" applyBorder="1" applyAlignment="1">
      <alignment vertical="top" wrapText="1"/>
    </xf>
    <xf numFmtId="0" fontId="5" fillId="6" borderId="18" xfId="0" applyFont="1" applyFill="1" applyBorder="1" applyAlignment="1">
      <alignment vertical="top" wrapText="1"/>
    </xf>
    <xf numFmtId="0" fontId="9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5" fillId="6" borderId="0" xfId="0" applyFont="1" applyFill="1" applyAlignment="1">
      <alignment vertical="top" wrapText="1"/>
    </xf>
    <xf numFmtId="0" fontId="9" fillId="5" borderId="4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9" fillId="5" borderId="5" xfId="0" applyFont="1" applyFill="1" applyBorder="1" applyAlignment="1">
      <alignment vertical="top" wrapText="1"/>
    </xf>
    <xf numFmtId="0" fontId="9" fillId="6" borderId="11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top" wrapText="1"/>
    </xf>
    <xf numFmtId="0" fontId="9" fillId="5" borderId="7" xfId="0" applyFont="1" applyFill="1" applyBorder="1" applyAlignment="1">
      <alignment vertical="top" wrapText="1"/>
    </xf>
    <xf numFmtId="0" fontId="5" fillId="5" borderId="7" xfId="0" applyFont="1" applyFill="1" applyBorder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5" fillId="5" borderId="11" xfId="0" applyFont="1" applyFill="1" applyBorder="1" applyAlignment="1">
      <alignment vertical="top" wrapText="1"/>
    </xf>
    <xf numFmtId="0" fontId="5" fillId="5" borderId="6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0" fontId="5" fillId="4" borderId="6" xfId="0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1" fillId="8" borderId="0" xfId="0" applyFont="1" applyFill="1" applyAlignment="1">
      <alignment wrapText="1"/>
    </xf>
    <xf numFmtId="0" fontId="17" fillId="8" borderId="0" xfId="0" applyFont="1" applyFill="1" applyAlignment="1">
      <alignment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wrapText="1"/>
    </xf>
    <xf numFmtId="16" fontId="18" fillId="7" borderId="2" xfId="0" applyNumberFormat="1" applyFont="1" applyFill="1" applyBorder="1" applyAlignment="1">
      <alignment vertical="top" wrapText="1"/>
    </xf>
    <xf numFmtId="16" fontId="18" fillId="7" borderId="3" xfId="0" applyNumberFormat="1" applyFont="1" applyFill="1" applyBorder="1" applyAlignment="1">
      <alignment vertical="top" wrapText="1"/>
    </xf>
    <xf numFmtId="0" fontId="18" fillId="6" borderId="2" xfId="0" applyFont="1" applyFill="1" applyBorder="1" applyAlignment="1">
      <alignment vertical="top" wrapText="1"/>
    </xf>
    <xf numFmtId="0" fontId="18" fillId="6" borderId="3" xfId="0" applyFont="1" applyFill="1" applyBorder="1" applyAlignment="1">
      <alignment vertical="top" wrapText="1"/>
    </xf>
    <xf numFmtId="0" fontId="18" fillId="6" borderId="4" xfId="0" applyFont="1" applyFill="1" applyBorder="1" applyAlignment="1">
      <alignment vertical="top" wrapText="1"/>
    </xf>
    <xf numFmtId="0" fontId="18" fillId="6" borderId="5" xfId="0" applyFont="1" applyFill="1" applyBorder="1" applyAlignment="1">
      <alignment vertical="top" wrapText="1"/>
    </xf>
    <xf numFmtId="0" fontId="16" fillId="6" borderId="4" xfId="0" applyFont="1" applyFill="1" applyBorder="1" applyAlignment="1">
      <alignment vertical="top" wrapText="1"/>
    </xf>
    <xf numFmtId="0" fontId="18" fillId="6" borderId="6" xfId="0" applyFont="1" applyFill="1" applyBorder="1" applyAlignment="1">
      <alignment vertical="top" wrapText="1"/>
    </xf>
    <xf numFmtId="0" fontId="18" fillId="6" borderId="7" xfId="0" applyFont="1" applyFill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0" fontId="15" fillId="6" borderId="5" xfId="0" applyFont="1" applyFill="1" applyBorder="1" applyAlignment="1">
      <alignment vertical="top" wrapText="1"/>
    </xf>
    <xf numFmtId="0" fontId="16" fillId="6" borderId="5" xfId="0" applyFont="1" applyFill="1" applyBorder="1" applyAlignment="1">
      <alignment vertical="top" wrapText="1"/>
    </xf>
    <xf numFmtId="0" fontId="16" fillId="6" borderId="7" xfId="0" applyFont="1" applyFill="1" applyBorder="1" applyAlignment="1">
      <alignment vertical="top" wrapText="1"/>
    </xf>
    <xf numFmtId="0" fontId="18" fillId="6" borderId="18" xfId="0" applyFont="1" applyFill="1" applyBorder="1" applyAlignment="1">
      <alignment vertical="top" wrapText="1"/>
    </xf>
    <xf numFmtId="0" fontId="16" fillId="5" borderId="2" xfId="0" applyFont="1" applyFill="1" applyBorder="1" applyAlignment="1">
      <alignment vertical="top" wrapText="1"/>
    </xf>
    <xf numFmtId="0" fontId="18" fillId="5" borderId="18" xfId="0" applyFont="1" applyFill="1" applyBorder="1" applyAlignment="1">
      <alignment vertical="top" wrapText="1"/>
    </xf>
    <xf numFmtId="0" fontId="18" fillId="5" borderId="2" xfId="0" applyFont="1" applyFill="1" applyBorder="1" applyAlignment="1">
      <alignment vertical="top" wrapText="1"/>
    </xf>
    <xf numFmtId="0" fontId="18" fillId="5" borderId="3" xfId="0" applyFont="1" applyFill="1" applyBorder="1" applyAlignment="1">
      <alignment vertical="top" wrapText="1"/>
    </xf>
    <xf numFmtId="0" fontId="16" fillId="5" borderId="0" xfId="0" applyFont="1" applyFill="1" applyAlignment="1">
      <alignment vertical="top" wrapText="1"/>
    </xf>
    <xf numFmtId="0" fontId="18" fillId="6" borderId="0" xfId="0" applyFont="1" applyFill="1" applyAlignment="1">
      <alignment vertical="top" wrapText="1"/>
    </xf>
    <xf numFmtId="0" fontId="16" fillId="5" borderId="4" xfId="0" applyFont="1" applyFill="1" applyBorder="1" applyAlignment="1">
      <alignment vertical="top" wrapText="1"/>
    </xf>
    <xf numFmtId="0" fontId="15" fillId="5" borderId="0" xfId="0" applyFont="1" applyFill="1" applyAlignment="1">
      <alignment vertical="top" wrapText="1"/>
    </xf>
    <xf numFmtId="0" fontId="18" fillId="5" borderId="4" xfId="0" applyFont="1" applyFill="1" applyBorder="1" applyAlignment="1">
      <alignment vertical="top" wrapText="1"/>
    </xf>
    <xf numFmtId="0" fontId="16" fillId="5" borderId="5" xfId="0" applyFont="1" applyFill="1" applyBorder="1" applyAlignment="1">
      <alignment vertical="top" wrapText="1"/>
    </xf>
    <xf numFmtId="0" fontId="18" fillId="5" borderId="5" xfId="0" applyFont="1" applyFill="1" applyBorder="1" applyAlignment="1">
      <alignment vertical="top" wrapText="1"/>
    </xf>
    <xf numFmtId="0" fontId="18" fillId="3" borderId="1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16" fillId="5" borderId="11" xfId="0" applyFont="1" applyFill="1" applyBorder="1" applyAlignment="1">
      <alignment vertical="top" wrapText="1"/>
    </xf>
    <xf numFmtId="0" fontId="16" fillId="5" borderId="7" xfId="0" applyFont="1" applyFill="1" applyBorder="1" applyAlignment="1">
      <alignment vertical="top" wrapText="1"/>
    </xf>
    <xf numFmtId="0" fontId="18" fillId="5" borderId="7" xfId="0" applyFont="1" applyFill="1" applyBorder="1" applyAlignment="1">
      <alignment vertical="top" wrapText="1"/>
    </xf>
    <xf numFmtId="0" fontId="18" fillId="5" borderId="0" xfId="0" applyFont="1" applyFill="1" applyAlignment="1">
      <alignment vertical="top" wrapText="1"/>
    </xf>
    <xf numFmtId="0" fontId="15" fillId="5" borderId="5" xfId="0" applyFont="1" applyFill="1" applyBorder="1" applyAlignment="1">
      <alignment vertical="top" wrapText="1"/>
    </xf>
    <xf numFmtId="0" fontId="18" fillId="5" borderId="11" xfId="0" applyFont="1" applyFill="1" applyBorder="1" applyAlignment="1">
      <alignment vertical="top" wrapText="1"/>
    </xf>
    <xf numFmtId="0" fontId="18" fillId="5" borderId="6" xfId="0" applyFont="1" applyFill="1" applyBorder="1" applyAlignment="1">
      <alignment vertical="top" wrapText="1"/>
    </xf>
    <xf numFmtId="0" fontId="15" fillId="5" borderId="7" xfId="0" applyFont="1" applyFill="1" applyBorder="1" applyAlignment="1">
      <alignment vertical="top" wrapText="1"/>
    </xf>
    <xf numFmtId="0" fontId="15" fillId="5" borderId="7" xfId="0" applyFont="1" applyFill="1" applyBorder="1" applyAlignment="1">
      <alignment wrapText="1"/>
    </xf>
    <xf numFmtId="0" fontId="16" fillId="4" borderId="2" xfId="0" applyFont="1" applyFill="1" applyBorder="1" applyAlignment="1">
      <alignment vertical="top" wrapText="1"/>
    </xf>
    <xf numFmtId="0" fontId="18" fillId="4" borderId="3" xfId="0" applyFont="1" applyFill="1" applyBorder="1" applyAlignment="1">
      <alignment vertical="top" wrapText="1"/>
    </xf>
    <xf numFmtId="0" fontId="18" fillId="4" borderId="2" xfId="0" applyFont="1" applyFill="1" applyBorder="1" applyAlignment="1">
      <alignment vertical="top" wrapText="1"/>
    </xf>
    <xf numFmtId="0" fontId="18" fillId="4" borderId="18" xfId="0" applyFont="1" applyFill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18" fillId="4" borderId="5" xfId="0" applyFont="1" applyFill="1" applyBorder="1" applyAlignment="1">
      <alignment vertical="top" wrapText="1"/>
    </xf>
    <xf numFmtId="0" fontId="18" fillId="4" borderId="4" xfId="0" applyFont="1" applyFill="1" applyBorder="1" applyAlignment="1">
      <alignment vertical="top" wrapText="1"/>
    </xf>
    <xf numFmtId="0" fontId="15" fillId="4" borderId="5" xfId="0" applyFont="1" applyFill="1" applyBorder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16" fillId="4" borderId="0" xfId="0" applyFont="1" applyFill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0" fontId="18" fillId="4" borderId="7" xfId="0" applyFont="1" applyFill="1" applyBorder="1" applyAlignment="1">
      <alignment vertical="top" wrapText="1"/>
    </xf>
    <xf numFmtId="0" fontId="15" fillId="4" borderId="7" xfId="0" applyFont="1" applyFill="1" applyBorder="1" applyAlignment="1">
      <alignment vertical="top" wrapText="1"/>
    </xf>
    <xf numFmtId="0" fontId="16" fillId="4" borderId="11" xfId="0" applyFont="1" applyFill="1" applyBorder="1" applyAlignment="1">
      <alignment vertical="top" wrapText="1"/>
    </xf>
    <xf numFmtId="0" fontId="18" fillId="4" borderId="6" xfId="0" applyFont="1" applyFill="1" applyBorder="1" applyAlignment="1">
      <alignment vertical="top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180" wrapText="1"/>
    </xf>
    <xf numFmtId="0" fontId="9" fillId="6" borderId="4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7" fontId="2" fillId="5" borderId="4" xfId="0" applyNumberFormat="1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9" fillId="7" borderId="6" xfId="0" applyFont="1" applyFill="1" applyBorder="1" applyAlignment="1">
      <alignment horizontal="center" vertical="top" wrapText="1"/>
    </xf>
    <xf numFmtId="0" fontId="9" fillId="7" borderId="7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17" fontId="2" fillId="4" borderId="8" xfId="0" applyNumberFormat="1" applyFont="1" applyFill="1" applyBorder="1" applyAlignment="1">
      <alignment horizontal="center" vertical="center" textRotation="90" wrapText="1"/>
    </xf>
    <xf numFmtId="17" fontId="2" fillId="4" borderId="9" xfId="0" applyNumberFormat="1" applyFont="1" applyFill="1" applyBorder="1" applyAlignment="1">
      <alignment horizontal="center" vertical="center" textRotation="90" wrapText="1"/>
    </xf>
    <xf numFmtId="17" fontId="2" fillId="4" borderId="10" xfId="0" applyNumberFormat="1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17" fontId="2" fillId="6" borderId="4" xfId="0" applyNumberFormat="1" applyFont="1" applyFill="1" applyBorder="1" applyAlignment="1">
      <alignment horizontal="center" vertical="center" textRotation="90" wrapText="1"/>
    </xf>
    <xf numFmtId="0" fontId="2" fillId="6" borderId="4" xfId="0" applyFont="1" applyFill="1" applyBorder="1" applyAlignment="1">
      <alignment horizontal="center" vertical="center" textRotation="90" wrapText="1"/>
    </xf>
    <xf numFmtId="0" fontId="11" fillId="8" borderId="0" xfId="0" applyFont="1" applyFill="1" applyAlignment="1">
      <alignment horizont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17" fontId="20" fillId="6" borderId="4" xfId="0" applyNumberFormat="1" applyFont="1" applyFill="1" applyBorder="1" applyAlignment="1">
      <alignment horizontal="center" vertical="center" textRotation="90" wrapText="1"/>
    </xf>
    <xf numFmtId="0" fontId="20" fillId="6" borderId="4" xfId="0" applyFont="1" applyFill="1" applyBorder="1" applyAlignment="1">
      <alignment horizontal="center" vertical="center" textRotation="90" wrapText="1"/>
    </xf>
    <xf numFmtId="0" fontId="21" fillId="0" borderId="4" xfId="0" applyFont="1" applyBorder="1" applyAlignment="1">
      <alignment horizontal="center" vertical="center" textRotation="180" wrapText="1"/>
    </xf>
    <xf numFmtId="0" fontId="16" fillId="7" borderId="4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7" borderId="6" xfId="0" applyFont="1" applyFill="1" applyBorder="1" applyAlignment="1">
      <alignment horizontal="center" vertical="top" wrapText="1"/>
    </xf>
    <xf numFmtId="0" fontId="16" fillId="7" borderId="7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6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center" vertical="top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left" vertical="top" wrapText="1"/>
    </xf>
    <xf numFmtId="0" fontId="18" fillId="4" borderId="0" xfId="0" applyFont="1" applyFill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4" borderId="6" xfId="0" applyFont="1" applyFill="1" applyBorder="1" applyAlignment="1">
      <alignment horizontal="left" vertical="top" wrapText="1"/>
    </xf>
    <xf numFmtId="0" fontId="18" fillId="4" borderId="11" xfId="0" applyFont="1" applyFill="1" applyBorder="1" applyAlignment="1">
      <alignment horizontal="left" vertical="top" wrapText="1"/>
    </xf>
    <xf numFmtId="0" fontId="18" fillId="4" borderId="7" xfId="0" applyFont="1" applyFill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7" fontId="20" fillId="5" borderId="4" xfId="0" applyNumberFormat="1" applyFont="1" applyFill="1" applyBorder="1" applyAlignment="1">
      <alignment horizontal="center" vertical="center" textRotation="90" wrapText="1"/>
    </xf>
    <xf numFmtId="0" fontId="20" fillId="5" borderId="4" xfId="0" applyFont="1" applyFill="1" applyBorder="1" applyAlignment="1">
      <alignment horizontal="center" vertical="center" textRotation="90" wrapText="1"/>
    </xf>
    <xf numFmtId="17" fontId="20" fillId="4" borderId="8" xfId="0" applyNumberFormat="1" applyFont="1" applyFill="1" applyBorder="1" applyAlignment="1">
      <alignment horizontal="center" vertical="center" textRotation="90" wrapText="1"/>
    </xf>
    <xf numFmtId="17" fontId="20" fillId="4" borderId="9" xfId="0" applyNumberFormat="1" applyFont="1" applyFill="1" applyBorder="1" applyAlignment="1">
      <alignment horizontal="center" vertical="center" textRotation="90" wrapText="1"/>
    </xf>
    <xf numFmtId="17" fontId="20" fillId="4" borderId="10" xfId="0" applyNumberFormat="1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32887</xdr:colOff>
      <xdr:row>1</xdr:row>
      <xdr:rowOff>169864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137F26-9982-4ECD-BA7D-052EB08990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80645" b="3425"/>
        <a:stretch>
          <a:fillRect/>
        </a:stretch>
      </xdr:blipFill>
      <xdr:spPr>
        <a:xfrm>
          <a:off x="0" y="0"/>
          <a:ext cx="640106" cy="765177"/>
        </a:xfrm>
        <a:prstGeom prst="rect">
          <a:avLst/>
        </a:prstGeom>
      </xdr:spPr>
    </xdr:pic>
    <xdr:clientData/>
  </xdr:twoCellAnchor>
  <xdr:twoCellAnchor editAs="oneCell">
    <xdr:from>
      <xdr:col>1</xdr:col>
      <xdr:colOff>11113</xdr:colOff>
      <xdr:row>0</xdr:row>
      <xdr:rowOff>12698</xdr:rowOff>
    </xdr:from>
    <xdr:to>
      <xdr:col>4</xdr:col>
      <xdr:colOff>548480</xdr:colOff>
      <xdr:row>0</xdr:row>
      <xdr:rowOff>441323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7317A1-FED5-4FA9-89AE-44FF33E93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395" b="44521"/>
        <a:stretch>
          <a:fillRect/>
        </a:stretch>
      </xdr:blipFill>
      <xdr:spPr>
        <a:xfrm>
          <a:off x="618332" y="12698"/>
          <a:ext cx="2692398" cy="428625"/>
        </a:xfrm>
        <a:prstGeom prst="rect">
          <a:avLst/>
        </a:prstGeom>
      </xdr:spPr>
    </xdr:pic>
    <xdr:clientData/>
  </xdr:twoCellAnchor>
  <xdr:twoCellAnchor editAs="oneCell">
    <xdr:from>
      <xdr:col>1</xdr:col>
      <xdr:colOff>24609</xdr:colOff>
      <xdr:row>0</xdr:row>
      <xdr:rowOff>404017</xdr:rowOff>
    </xdr:from>
    <xdr:to>
      <xdr:col>4</xdr:col>
      <xdr:colOff>568326</xdr:colOff>
      <xdr:row>1</xdr:row>
      <xdr:rowOff>189706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17CB20-D312-405D-9F45-ACC9CC0D1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395" t="48082" b="1371"/>
        <a:stretch>
          <a:fillRect/>
        </a:stretch>
      </xdr:blipFill>
      <xdr:spPr>
        <a:xfrm>
          <a:off x="631828" y="404017"/>
          <a:ext cx="2698748" cy="390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32887</xdr:colOff>
      <xdr:row>1</xdr:row>
      <xdr:rowOff>169864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9893E0-FB0D-4443-BF43-C5A7DFFED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80645" b="3425"/>
        <a:stretch>
          <a:fillRect/>
        </a:stretch>
      </xdr:blipFill>
      <xdr:spPr>
        <a:xfrm>
          <a:off x="0" y="0"/>
          <a:ext cx="642487" cy="769939"/>
        </a:xfrm>
        <a:prstGeom prst="rect">
          <a:avLst/>
        </a:prstGeom>
      </xdr:spPr>
    </xdr:pic>
    <xdr:clientData/>
  </xdr:twoCellAnchor>
  <xdr:twoCellAnchor editAs="oneCell">
    <xdr:from>
      <xdr:col>1</xdr:col>
      <xdr:colOff>11113</xdr:colOff>
      <xdr:row>0</xdr:row>
      <xdr:rowOff>12698</xdr:rowOff>
    </xdr:from>
    <xdr:to>
      <xdr:col>4</xdr:col>
      <xdr:colOff>208301</xdr:colOff>
      <xdr:row>0</xdr:row>
      <xdr:rowOff>441323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6E2E20-AF92-48B2-AF8B-1E29075FC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395" b="44521"/>
        <a:stretch>
          <a:fillRect/>
        </a:stretch>
      </xdr:blipFill>
      <xdr:spPr>
        <a:xfrm>
          <a:off x="618332" y="12698"/>
          <a:ext cx="2692398" cy="428625"/>
        </a:xfrm>
        <a:prstGeom prst="rect">
          <a:avLst/>
        </a:prstGeom>
      </xdr:spPr>
    </xdr:pic>
    <xdr:clientData/>
  </xdr:twoCellAnchor>
  <xdr:twoCellAnchor editAs="oneCell">
    <xdr:from>
      <xdr:col>1</xdr:col>
      <xdr:colOff>24609</xdr:colOff>
      <xdr:row>0</xdr:row>
      <xdr:rowOff>404017</xdr:rowOff>
    </xdr:from>
    <xdr:to>
      <xdr:col>4</xdr:col>
      <xdr:colOff>228147</xdr:colOff>
      <xdr:row>2</xdr:row>
      <xdr:rowOff>9520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48832A-CA83-4741-BF86-02EA33FF00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395" t="48082" b="1371"/>
        <a:stretch>
          <a:fillRect/>
        </a:stretch>
      </xdr:blipFill>
      <xdr:spPr>
        <a:xfrm>
          <a:off x="634209" y="404017"/>
          <a:ext cx="2696367" cy="395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BFCB-D13D-4A75-9941-021C8649E416}">
  <sheetPr filterMode="1"/>
  <dimension ref="A1:H113"/>
  <sheetViews>
    <sheetView topLeftCell="A66" workbookViewId="0">
      <selection activeCell="C82" sqref="C82"/>
    </sheetView>
  </sheetViews>
  <sheetFormatPr defaultRowHeight="14.45"/>
  <cols>
    <col min="1" max="1" width="21.5703125" bestFit="1" customWidth="1"/>
    <col min="2" max="2" width="5.5703125" bestFit="1" customWidth="1"/>
    <col min="3" max="3" width="6.7109375" bestFit="1" customWidth="1"/>
    <col min="4" max="4" width="11.42578125" bestFit="1" customWidth="1"/>
    <col min="5" max="5" width="16.140625" bestFit="1" customWidth="1"/>
    <col min="6" max="6" width="37.7109375" bestFit="1" customWidth="1"/>
    <col min="7" max="7" width="9.5703125" bestFit="1" customWidth="1"/>
    <col min="8" max="8" width="4.85546875" bestFit="1" customWidth="1"/>
  </cols>
  <sheetData>
    <row r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3" t="s">
        <v>8</v>
      </c>
      <c r="B2" s="3" t="s">
        <v>9</v>
      </c>
      <c r="C2" s="4">
        <v>0</v>
      </c>
      <c r="D2" s="3" t="s">
        <v>10</v>
      </c>
      <c r="E2" s="3" t="s">
        <v>11</v>
      </c>
      <c r="F2" s="3" t="s">
        <v>12</v>
      </c>
      <c r="G2" s="3" t="s">
        <v>13</v>
      </c>
      <c r="H2" s="3">
        <v>6</v>
      </c>
    </row>
    <row r="3" spans="1:8">
      <c r="A3" s="3" t="s">
        <v>14</v>
      </c>
      <c r="B3" s="4">
        <v>0.35416666666666669</v>
      </c>
      <c r="C3" s="4" t="s">
        <v>15</v>
      </c>
      <c r="D3" s="3" t="s">
        <v>16</v>
      </c>
      <c r="E3" s="3" t="s">
        <v>17</v>
      </c>
      <c r="F3" s="3" t="s">
        <v>18</v>
      </c>
      <c r="G3" s="3" t="s">
        <v>13</v>
      </c>
      <c r="H3" s="3">
        <v>29</v>
      </c>
    </row>
    <row r="4" spans="1:8">
      <c r="A4" s="3" t="s">
        <v>19</v>
      </c>
      <c r="B4" s="3" t="s">
        <v>9</v>
      </c>
      <c r="C4" s="4" t="s">
        <v>15</v>
      </c>
      <c r="D4" s="3" t="s">
        <v>16</v>
      </c>
      <c r="E4" s="3" t="s">
        <v>20</v>
      </c>
      <c r="F4" s="3" t="s">
        <v>21</v>
      </c>
      <c r="G4" s="3" t="s">
        <v>13</v>
      </c>
      <c r="H4" s="3">
        <v>30</v>
      </c>
    </row>
    <row r="5" spans="1:8">
      <c r="A5" s="3" t="s">
        <v>22</v>
      </c>
      <c r="B5" s="3" t="s">
        <v>9</v>
      </c>
      <c r="C5" s="4">
        <v>0</v>
      </c>
      <c r="D5" s="3" t="s">
        <v>10</v>
      </c>
      <c r="E5" s="3" t="s">
        <v>23</v>
      </c>
      <c r="F5" s="3" t="s">
        <v>24</v>
      </c>
      <c r="G5" s="3" t="s">
        <v>13</v>
      </c>
      <c r="H5" s="3">
        <v>61</v>
      </c>
    </row>
    <row r="6" spans="1:8">
      <c r="A6" s="3" t="s">
        <v>22</v>
      </c>
      <c r="B6" s="3" t="s">
        <v>9</v>
      </c>
      <c r="C6" s="4">
        <v>0</v>
      </c>
      <c r="D6" s="3" t="s">
        <v>10</v>
      </c>
      <c r="E6" s="3" t="s">
        <v>25</v>
      </c>
      <c r="F6" s="3" t="s">
        <v>26</v>
      </c>
      <c r="G6" s="3" t="s">
        <v>13</v>
      </c>
      <c r="H6" s="3">
        <v>7</v>
      </c>
    </row>
    <row r="7" spans="1:8">
      <c r="A7" s="3" t="s">
        <v>8</v>
      </c>
      <c r="B7" s="3" t="s">
        <v>9</v>
      </c>
      <c r="C7" s="4">
        <v>0</v>
      </c>
      <c r="D7" s="3" t="s">
        <v>10</v>
      </c>
      <c r="E7" s="3" t="s">
        <v>27</v>
      </c>
      <c r="F7" s="3" t="s">
        <v>28</v>
      </c>
      <c r="G7" s="3" t="s">
        <v>13</v>
      </c>
      <c r="H7" s="3">
        <v>2</v>
      </c>
    </row>
    <row r="8" spans="1:8">
      <c r="A8" s="3" t="s">
        <v>8</v>
      </c>
      <c r="B8" s="3" t="s">
        <v>9</v>
      </c>
      <c r="C8" s="4">
        <v>0</v>
      </c>
      <c r="D8" s="3" t="s">
        <v>10</v>
      </c>
      <c r="E8" s="3" t="s">
        <v>29</v>
      </c>
      <c r="F8" s="3" t="s">
        <v>30</v>
      </c>
      <c r="G8" s="3" t="s">
        <v>13</v>
      </c>
      <c r="H8" s="3">
        <v>5</v>
      </c>
    </row>
    <row r="9" spans="1:8">
      <c r="A9" s="3" t="s">
        <v>8</v>
      </c>
      <c r="B9" s="3" t="s">
        <v>9</v>
      </c>
      <c r="C9" s="4">
        <v>0</v>
      </c>
      <c r="D9" s="3" t="s">
        <v>31</v>
      </c>
      <c r="E9" s="3" t="s">
        <v>32</v>
      </c>
      <c r="F9" s="3" t="s">
        <v>33</v>
      </c>
      <c r="G9" s="3" t="s">
        <v>13</v>
      </c>
      <c r="H9" s="3">
        <v>2</v>
      </c>
    </row>
    <row r="10" spans="1:8" hidden="1">
      <c r="A10" s="1" t="s">
        <v>34</v>
      </c>
      <c r="B10" s="2">
        <v>0.36458333333333331</v>
      </c>
      <c r="C10" s="2">
        <v>3.125E-2</v>
      </c>
      <c r="D10" s="1" t="s">
        <v>35</v>
      </c>
      <c r="E10" s="1" t="s">
        <v>36</v>
      </c>
      <c r="F10" s="1" t="s">
        <v>37</v>
      </c>
      <c r="G10" s="1" t="s">
        <v>38</v>
      </c>
      <c r="H10" s="1">
        <v>11</v>
      </c>
    </row>
    <row r="11" spans="1:8" hidden="1">
      <c r="A11" s="1" t="s">
        <v>34</v>
      </c>
      <c r="B11" s="2">
        <v>0.36458333333333331</v>
      </c>
      <c r="C11" s="2">
        <v>6.25E-2</v>
      </c>
      <c r="D11" s="1" t="s">
        <v>35</v>
      </c>
      <c r="E11" s="1" t="s">
        <v>39</v>
      </c>
      <c r="F11" s="1" t="s">
        <v>37</v>
      </c>
      <c r="G11" s="1" t="s">
        <v>38</v>
      </c>
      <c r="H11" s="1">
        <v>11</v>
      </c>
    </row>
    <row r="12" spans="1:8">
      <c r="A12" s="6" t="s">
        <v>34</v>
      </c>
      <c r="B12" s="7">
        <v>0.54166666666666663</v>
      </c>
      <c r="C12" s="7">
        <v>6.25E-2</v>
      </c>
      <c r="D12" s="6" t="s">
        <v>31</v>
      </c>
      <c r="E12" s="6" t="s">
        <v>40</v>
      </c>
      <c r="F12" s="6" t="s">
        <v>41</v>
      </c>
      <c r="G12" s="6" t="s">
        <v>42</v>
      </c>
      <c r="H12" s="6">
        <v>25</v>
      </c>
    </row>
    <row r="13" spans="1:8">
      <c r="A13" s="6" t="s">
        <v>43</v>
      </c>
      <c r="B13" s="7">
        <v>0.375</v>
      </c>
      <c r="C13" s="7">
        <v>8.3333333333333329E-2</v>
      </c>
      <c r="D13" s="6" t="s">
        <v>31</v>
      </c>
      <c r="E13" s="6" t="s">
        <v>44</v>
      </c>
      <c r="F13" s="6" t="s">
        <v>45</v>
      </c>
      <c r="G13" s="6" t="s">
        <v>42</v>
      </c>
      <c r="H13" s="6">
        <v>25</v>
      </c>
    </row>
    <row r="14" spans="1:8" hidden="1">
      <c r="A14" s="1" t="s">
        <v>43</v>
      </c>
      <c r="B14" s="2">
        <v>0.54166666666666663</v>
      </c>
      <c r="C14" s="2">
        <v>4.1666666666666664E-2</v>
      </c>
      <c r="D14" s="1" t="s">
        <v>35</v>
      </c>
      <c r="E14" s="1" t="s">
        <v>46</v>
      </c>
      <c r="F14" s="1" t="s">
        <v>47</v>
      </c>
      <c r="G14" s="1" t="s">
        <v>48</v>
      </c>
      <c r="H14" s="1">
        <v>2</v>
      </c>
    </row>
    <row r="15" spans="1:8">
      <c r="A15" s="6" t="s">
        <v>49</v>
      </c>
      <c r="B15" s="7">
        <v>0.375</v>
      </c>
      <c r="C15" s="7">
        <v>8.3333333333333329E-2</v>
      </c>
      <c r="D15" s="6" t="s">
        <v>31</v>
      </c>
      <c r="E15" s="6" t="s">
        <v>50</v>
      </c>
      <c r="F15" s="6" t="s">
        <v>51</v>
      </c>
      <c r="G15" s="6" t="s">
        <v>42</v>
      </c>
      <c r="H15" s="6">
        <v>94</v>
      </c>
    </row>
    <row r="16" spans="1:8" hidden="1">
      <c r="A16" s="1" t="s">
        <v>49</v>
      </c>
      <c r="B16" s="2">
        <v>0.54166666666666663</v>
      </c>
      <c r="C16" s="2">
        <v>0.125</v>
      </c>
      <c r="D16" s="1" t="s">
        <v>35</v>
      </c>
      <c r="E16" s="1" t="s">
        <v>52</v>
      </c>
      <c r="F16" s="1" t="s">
        <v>53</v>
      </c>
      <c r="G16" s="1" t="s">
        <v>38</v>
      </c>
      <c r="H16" s="1">
        <v>33</v>
      </c>
    </row>
    <row r="17" spans="1:8" hidden="1">
      <c r="A17" s="1" t="s">
        <v>54</v>
      </c>
      <c r="B17" s="2">
        <v>0.36458333333333331</v>
      </c>
      <c r="C17" s="2">
        <v>8.3333333333333329E-2</v>
      </c>
      <c r="D17" s="1" t="s">
        <v>35</v>
      </c>
      <c r="E17" s="1" t="s">
        <v>55</v>
      </c>
      <c r="F17" s="1" t="s">
        <v>53</v>
      </c>
      <c r="G17" s="1" t="s">
        <v>38</v>
      </c>
      <c r="H17" s="1">
        <v>33</v>
      </c>
    </row>
    <row r="18" spans="1:8">
      <c r="A18" s="6" t="s">
        <v>54</v>
      </c>
      <c r="B18" s="7">
        <v>0.375</v>
      </c>
      <c r="C18" s="7">
        <v>6.25E-2</v>
      </c>
      <c r="D18" s="6" t="s">
        <v>31</v>
      </c>
      <c r="E18" s="6" t="s">
        <v>56</v>
      </c>
      <c r="F18" s="6" t="s">
        <v>57</v>
      </c>
      <c r="G18" s="6" t="s">
        <v>42</v>
      </c>
      <c r="H18" s="6">
        <v>19</v>
      </c>
    </row>
    <row r="19" spans="1:8">
      <c r="A19" s="3" t="s">
        <v>54</v>
      </c>
      <c r="B19" s="4">
        <v>0.54166666666666663</v>
      </c>
      <c r="C19" s="4">
        <v>2.4305555555555556E-2</v>
      </c>
      <c r="D19" s="3" t="s">
        <v>10</v>
      </c>
      <c r="E19" s="3" t="s">
        <v>58</v>
      </c>
      <c r="F19" s="3" t="s">
        <v>59</v>
      </c>
      <c r="G19" s="3" t="s">
        <v>13</v>
      </c>
      <c r="H19" s="3">
        <v>61</v>
      </c>
    </row>
    <row r="20" spans="1:8">
      <c r="A20" s="3" t="s">
        <v>54</v>
      </c>
      <c r="B20" s="4">
        <v>0.54166666666666663</v>
      </c>
      <c r="C20" s="4">
        <v>3.125E-2</v>
      </c>
      <c r="D20" s="3" t="s">
        <v>10</v>
      </c>
      <c r="E20" s="3" t="s">
        <v>60</v>
      </c>
      <c r="F20" s="3" t="s">
        <v>61</v>
      </c>
      <c r="G20" s="3" t="s">
        <v>13</v>
      </c>
      <c r="H20" s="3">
        <v>61</v>
      </c>
    </row>
    <row r="21" spans="1:8">
      <c r="A21" s="3" t="s">
        <v>54</v>
      </c>
      <c r="B21" s="4">
        <v>0.54166666666666663</v>
      </c>
      <c r="C21" s="4">
        <v>3.125E-2</v>
      </c>
      <c r="D21" s="3" t="s">
        <v>10</v>
      </c>
      <c r="E21" s="3" t="s">
        <v>62</v>
      </c>
      <c r="F21" s="3" t="s">
        <v>63</v>
      </c>
      <c r="G21" s="3" t="s">
        <v>13</v>
      </c>
      <c r="H21" s="3">
        <v>7</v>
      </c>
    </row>
    <row r="22" spans="1:8">
      <c r="A22" s="3" t="s">
        <v>54</v>
      </c>
      <c r="B22" s="4">
        <v>0.54166666666666663</v>
      </c>
      <c r="C22" s="4">
        <v>4.1666666666666664E-2</v>
      </c>
      <c r="D22" s="3" t="s">
        <v>10</v>
      </c>
      <c r="E22" s="3" t="s">
        <v>64</v>
      </c>
      <c r="F22" s="3" t="s">
        <v>65</v>
      </c>
      <c r="G22" s="3" t="s">
        <v>13</v>
      </c>
      <c r="H22" s="3">
        <v>7</v>
      </c>
    </row>
    <row r="23" spans="1:8" hidden="1">
      <c r="A23" s="1" t="s">
        <v>54</v>
      </c>
      <c r="B23" s="2">
        <v>0.54166666666666663</v>
      </c>
      <c r="C23" s="2">
        <v>8.3333333333333329E-2</v>
      </c>
      <c r="D23" s="1" t="s">
        <v>35</v>
      </c>
      <c r="E23" s="1" t="s">
        <v>66</v>
      </c>
      <c r="F23" s="1" t="s">
        <v>67</v>
      </c>
      <c r="G23" s="1" t="s">
        <v>38</v>
      </c>
      <c r="H23" s="1">
        <v>8</v>
      </c>
    </row>
    <row r="24" spans="1:8" hidden="1">
      <c r="A24" s="1" t="s">
        <v>68</v>
      </c>
      <c r="B24" s="2">
        <v>0.36458333333333331</v>
      </c>
      <c r="C24" s="2">
        <v>0.125</v>
      </c>
      <c r="D24" s="1" t="s">
        <v>35</v>
      </c>
      <c r="E24" s="1" t="s">
        <v>69</v>
      </c>
      <c r="F24" s="1" t="s">
        <v>67</v>
      </c>
      <c r="G24" s="1" t="s">
        <v>38</v>
      </c>
      <c r="H24" s="1">
        <v>8</v>
      </c>
    </row>
    <row r="25" spans="1:8">
      <c r="A25" s="3" t="s">
        <v>70</v>
      </c>
      <c r="B25" s="4">
        <v>0.375</v>
      </c>
      <c r="C25" s="4">
        <v>7.2916666666666671E-2</v>
      </c>
      <c r="D25" s="3" t="s">
        <v>10</v>
      </c>
      <c r="E25" s="3" t="s">
        <v>71</v>
      </c>
      <c r="F25" s="3" t="s">
        <v>72</v>
      </c>
      <c r="G25" s="3" t="s">
        <v>13</v>
      </c>
      <c r="H25" s="3">
        <v>178</v>
      </c>
    </row>
    <row r="26" spans="1:8" hidden="1">
      <c r="A26" s="1" t="s">
        <v>70</v>
      </c>
      <c r="B26" s="2">
        <v>0.375</v>
      </c>
      <c r="C26" s="2">
        <v>8.3333333333333329E-2</v>
      </c>
      <c r="D26" s="1" t="s">
        <v>73</v>
      </c>
      <c r="E26" s="1" t="s">
        <v>74</v>
      </c>
      <c r="F26" s="1" t="s">
        <v>75</v>
      </c>
      <c r="G26" s="1" t="s">
        <v>76</v>
      </c>
      <c r="H26" s="1">
        <v>24</v>
      </c>
    </row>
    <row r="27" spans="1:8" hidden="1">
      <c r="A27" s="1" t="s">
        <v>77</v>
      </c>
      <c r="B27" s="2">
        <v>0.36458333333333331</v>
      </c>
      <c r="C27" s="2">
        <v>0.125</v>
      </c>
      <c r="D27" s="1" t="s">
        <v>35</v>
      </c>
      <c r="E27" s="1" t="s">
        <v>78</v>
      </c>
      <c r="F27" s="1" t="s">
        <v>79</v>
      </c>
      <c r="G27" s="1" t="s">
        <v>38</v>
      </c>
      <c r="H27" s="1">
        <v>1</v>
      </c>
    </row>
    <row r="28" spans="1:8">
      <c r="A28" s="3" t="s">
        <v>77</v>
      </c>
      <c r="B28" s="4">
        <v>0.375</v>
      </c>
      <c r="C28" s="4">
        <v>0</v>
      </c>
      <c r="D28" s="3" t="s">
        <v>10</v>
      </c>
      <c r="E28" s="3" t="s">
        <v>80</v>
      </c>
      <c r="F28" s="3" t="s">
        <v>81</v>
      </c>
      <c r="G28" s="3" t="s">
        <v>13</v>
      </c>
      <c r="H28" s="3">
        <v>176</v>
      </c>
    </row>
    <row r="29" spans="1:8">
      <c r="A29" s="3" t="s">
        <v>77</v>
      </c>
      <c r="B29" s="4">
        <v>0.375</v>
      </c>
      <c r="C29" s="4">
        <v>0</v>
      </c>
      <c r="D29" s="3" t="s">
        <v>10</v>
      </c>
      <c r="E29" s="3" t="s">
        <v>82</v>
      </c>
      <c r="F29" s="3" t="s">
        <v>83</v>
      </c>
      <c r="G29" s="3" t="s">
        <v>13</v>
      </c>
      <c r="H29" s="3">
        <v>176</v>
      </c>
    </row>
    <row r="30" spans="1:8">
      <c r="A30" s="3" t="s">
        <v>77</v>
      </c>
      <c r="B30" s="4">
        <v>0.54166666666666663</v>
      </c>
      <c r="C30" s="4">
        <v>7.2916666666666671E-2</v>
      </c>
      <c r="D30" s="3" t="s">
        <v>10</v>
      </c>
      <c r="E30" s="3" t="s">
        <v>84</v>
      </c>
      <c r="F30" s="3" t="s">
        <v>85</v>
      </c>
      <c r="G30" s="3" t="s">
        <v>13</v>
      </c>
      <c r="H30" s="3">
        <v>26</v>
      </c>
    </row>
    <row r="31" spans="1:8">
      <c r="A31" s="3" t="s">
        <v>77</v>
      </c>
      <c r="B31" s="4">
        <v>0.54166666666666663</v>
      </c>
      <c r="C31" s="4">
        <v>5.2083333333333336E-2</v>
      </c>
      <c r="D31" s="3" t="s">
        <v>10</v>
      </c>
      <c r="E31" s="3" t="s">
        <v>86</v>
      </c>
      <c r="F31" s="3" t="s">
        <v>87</v>
      </c>
      <c r="G31" s="3" t="s">
        <v>88</v>
      </c>
      <c r="H31" s="3">
        <v>49</v>
      </c>
    </row>
    <row r="32" spans="1:8">
      <c r="A32" s="3" t="s">
        <v>77</v>
      </c>
      <c r="B32" s="4">
        <v>0.54166666666666663</v>
      </c>
      <c r="C32" s="4">
        <v>5.2083333333333336E-2</v>
      </c>
      <c r="D32" s="3" t="s">
        <v>10</v>
      </c>
      <c r="E32" s="3" t="s">
        <v>89</v>
      </c>
      <c r="F32" s="3" t="s">
        <v>90</v>
      </c>
      <c r="G32" s="3" t="s">
        <v>88</v>
      </c>
      <c r="H32" s="3">
        <v>103</v>
      </c>
    </row>
    <row r="33" spans="1:8">
      <c r="A33" s="3" t="s">
        <v>91</v>
      </c>
      <c r="B33" s="4">
        <v>0.375</v>
      </c>
      <c r="C33" s="4">
        <v>6.25E-2</v>
      </c>
      <c r="D33" s="3" t="s">
        <v>10</v>
      </c>
      <c r="E33" s="3" t="s">
        <v>92</v>
      </c>
      <c r="F33" s="3" t="s">
        <v>93</v>
      </c>
      <c r="G33" s="3" t="s">
        <v>13</v>
      </c>
      <c r="H33" s="3">
        <v>42</v>
      </c>
    </row>
    <row r="34" spans="1:8" hidden="1">
      <c r="A34" s="1" t="s">
        <v>91</v>
      </c>
      <c r="B34" s="2">
        <v>0.375</v>
      </c>
      <c r="C34" s="2">
        <v>0.10416666666666667</v>
      </c>
      <c r="D34" s="1" t="s">
        <v>16</v>
      </c>
      <c r="E34" s="1" t="s">
        <v>94</v>
      </c>
      <c r="F34" s="1" t="s">
        <v>95</v>
      </c>
      <c r="G34" s="1" t="s">
        <v>76</v>
      </c>
      <c r="H34" s="1">
        <v>7</v>
      </c>
    </row>
    <row r="35" spans="1:8">
      <c r="A35" s="3" t="s">
        <v>91</v>
      </c>
      <c r="B35" s="4">
        <v>0.54166666666666663</v>
      </c>
      <c r="C35" s="4">
        <v>6.25E-2</v>
      </c>
      <c r="D35" s="3" t="s">
        <v>16</v>
      </c>
      <c r="E35" s="3" t="s">
        <v>96</v>
      </c>
      <c r="F35" s="3" t="s">
        <v>97</v>
      </c>
      <c r="G35" s="3" t="s">
        <v>13</v>
      </c>
      <c r="H35" s="3">
        <v>42</v>
      </c>
    </row>
    <row r="36" spans="1:8" hidden="1">
      <c r="A36" s="1" t="s">
        <v>91</v>
      </c>
      <c r="B36" s="2">
        <v>0.54166666666666663</v>
      </c>
      <c r="C36" s="2">
        <v>6.25E-2</v>
      </c>
      <c r="D36" s="1" t="s">
        <v>35</v>
      </c>
      <c r="E36" s="1" t="s">
        <v>98</v>
      </c>
      <c r="F36" s="1" t="s">
        <v>99</v>
      </c>
      <c r="G36" s="1" t="s">
        <v>38</v>
      </c>
      <c r="H36" s="1">
        <v>4</v>
      </c>
    </row>
    <row r="37" spans="1:8">
      <c r="A37" s="3" t="s">
        <v>100</v>
      </c>
      <c r="B37" s="4">
        <v>0.375</v>
      </c>
      <c r="C37" s="4">
        <v>6.25E-2</v>
      </c>
      <c r="D37" s="3" t="s">
        <v>31</v>
      </c>
      <c r="E37" s="3" t="s">
        <v>101</v>
      </c>
      <c r="F37" s="3" t="s">
        <v>102</v>
      </c>
      <c r="G37" s="3" t="s">
        <v>13</v>
      </c>
      <c r="H37" s="3">
        <v>120</v>
      </c>
    </row>
    <row r="38" spans="1:8">
      <c r="A38" s="3" t="s">
        <v>100</v>
      </c>
      <c r="B38" s="4">
        <v>0.375</v>
      </c>
      <c r="C38" s="4">
        <v>6.25E-2</v>
      </c>
      <c r="D38" s="3" t="s">
        <v>31</v>
      </c>
      <c r="E38" s="3" t="s">
        <v>103</v>
      </c>
      <c r="F38" s="3" t="s">
        <v>104</v>
      </c>
      <c r="G38" s="3" t="s">
        <v>13</v>
      </c>
      <c r="H38" s="3">
        <v>66</v>
      </c>
    </row>
    <row r="39" spans="1:8">
      <c r="A39" s="3" t="s">
        <v>100</v>
      </c>
      <c r="B39" s="4">
        <v>0.54166666666666663</v>
      </c>
      <c r="C39" s="4">
        <v>4.8611111111111112E-2</v>
      </c>
      <c r="D39" s="3" t="s">
        <v>10</v>
      </c>
      <c r="E39" s="3" t="s">
        <v>105</v>
      </c>
      <c r="F39" s="3" t="s">
        <v>106</v>
      </c>
      <c r="G39" s="3" t="s">
        <v>13</v>
      </c>
      <c r="H39" s="3">
        <v>61</v>
      </c>
    </row>
    <row r="40" spans="1:8">
      <c r="A40" s="3" t="s">
        <v>100</v>
      </c>
      <c r="B40" s="4">
        <v>0.54166666666666663</v>
      </c>
      <c r="C40" s="4">
        <v>5.2083333333333336E-2</v>
      </c>
      <c r="D40" s="3" t="s">
        <v>10</v>
      </c>
      <c r="E40" s="3" t="s">
        <v>107</v>
      </c>
      <c r="F40" s="3" t="s">
        <v>108</v>
      </c>
      <c r="G40" s="3" t="s">
        <v>13</v>
      </c>
      <c r="H40" s="3">
        <v>7</v>
      </c>
    </row>
    <row r="41" spans="1:8" hidden="1">
      <c r="A41" s="1" t="s">
        <v>100</v>
      </c>
      <c r="B41" s="2">
        <v>0.54166666666666663</v>
      </c>
      <c r="C41" s="2">
        <v>8.3333333333333329E-2</v>
      </c>
      <c r="D41" s="1" t="s">
        <v>35</v>
      </c>
      <c r="E41" s="1" t="s">
        <v>109</v>
      </c>
      <c r="F41" s="1" t="s">
        <v>110</v>
      </c>
      <c r="G41" s="1" t="s">
        <v>38</v>
      </c>
      <c r="H41" s="1">
        <v>33</v>
      </c>
    </row>
    <row r="42" spans="1:8" hidden="1">
      <c r="A42" s="1" t="s">
        <v>100</v>
      </c>
      <c r="B42" s="2">
        <v>0.54166666666666663</v>
      </c>
      <c r="C42" s="2">
        <v>6.25E-2</v>
      </c>
      <c r="D42" s="1" t="s">
        <v>111</v>
      </c>
      <c r="E42" s="1" t="s">
        <v>112</v>
      </c>
      <c r="F42" s="1" t="s">
        <v>113</v>
      </c>
      <c r="G42" s="1" t="s">
        <v>114</v>
      </c>
      <c r="H42" s="1">
        <v>12</v>
      </c>
    </row>
    <row r="43" spans="1:8" hidden="1">
      <c r="A43" s="1" t="s">
        <v>115</v>
      </c>
      <c r="B43" s="2">
        <v>0.375</v>
      </c>
      <c r="C43" s="2">
        <v>8.3333333333333329E-2</v>
      </c>
      <c r="D43" s="1" t="s">
        <v>10</v>
      </c>
      <c r="E43" s="1" t="s">
        <v>116</v>
      </c>
      <c r="F43" s="1" t="s">
        <v>117</v>
      </c>
      <c r="G43" s="1" t="s">
        <v>76</v>
      </c>
      <c r="H43" s="1">
        <v>23</v>
      </c>
    </row>
    <row r="44" spans="1:8">
      <c r="A44" s="3" t="s">
        <v>115</v>
      </c>
      <c r="B44" s="4">
        <v>0.375</v>
      </c>
      <c r="C44" s="4">
        <v>0</v>
      </c>
      <c r="D44" s="3" t="s">
        <v>10</v>
      </c>
      <c r="E44" s="3" t="s">
        <v>118</v>
      </c>
      <c r="F44" s="3" t="s">
        <v>119</v>
      </c>
      <c r="G44" s="3" t="s">
        <v>13</v>
      </c>
      <c r="H44" s="3">
        <v>72</v>
      </c>
    </row>
    <row r="45" spans="1:8">
      <c r="A45" s="3" t="s">
        <v>115</v>
      </c>
      <c r="B45" s="4">
        <v>0.375</v>
      </c>
      <c r="C45" s="4">
        <v>0</v>
      </c>
      <c r="D45" s="3" t="s">
        <v>10</v>
      </c>
      <c r="E45" s="3" t="s">
        <v>120</v>
      </c>
      <c r="F45" s="3" t="s">
        <v>121</v>
      </c>
      <c r="G45" s="3" t="s">
        <v>13</v>
      </c>
      <c r="H45" s="3">
        <v>72</v>
      </c>
    </row>
    <row r="46" spans="1:8" hidden="1">
      <c r="A46" s="1" t="s">
        <v>115</v>
      </c>
      <c r="B46" s="2">
        <v>0.54166666666666663</v>
      </c>
      <c r="C46" s="2">
        <v>6.25E-2</v>
      </c>
      <c r="D46" s="1" t="s">
        <v>35</v>
      </c>
      <c r="E46" s="1" t="s">
        <v>122</v>
      </c>
      <c r="F46" s="1" t="s">
        <v>123</v>
      </c>
      <c r="G46" s="1" t="s">
        <v>38</v>
      </c>
      <c r="H46" s="1">
        <v>8</v>
      </c>
    </row>
    <row r="47" spans="1:8" hidden="1">
      <c r="A47" s="1" t="s">
        <v>115</v>
      </c>
      <c r="B47" s="2">
        <v>0.54166666666666663</v>
      </c>
      <c r="C47" s="2">
        <v>8.3333333333333329E-2</v>
      </c>
      <c r="D47" s="1" t="s">
        <v>35</v>
      </c>
      <c r="E47" s="1" t="s">
        <v>124</v>
      </c>
      <c r="F47" s="1" t="s">
        <v>125</v>
      </c>
      <c r="G47" s="1" t="s">
        <v>38</v>
      </c>
      <c r="H47" s="1">
        <v>6</v>
      </c>
    </row>
    <row r="48" spans="1:8" hidden="1">
      <c r="A48" s="1" t="s">
        <v>115</v>
      </c>
      <c r="B48" s="2">
        <v>0.54166666666666663</v>
      </c>
      <c r="C48" s="2">
        <v>8.3333333333333329E-2</v>
      </c>
      <c r="D48" s="1" t="s">
        <v>35</v>
      </c>
      <c r="E48" s="1" t="s">
        <v>126</v>
      </c>
      <c r="F48" s="1" t="s">
        <v>125</v>
      </c>
      <c r="G48" s="1" t="s">
        <v>48</v>
      </c>
      <c r="H48" s="1">
        <v>4</v>
      </c>
    </row>
    <row r="49" spans="1:8">
      <c r="A49" s="3" t="s">
        <v>127</v>
      </c>
      <c r="B49" s="4">
        <v>0.375</v>
      </c>
      <c r="C49" s="4">
        <v>7.2916666666666671E-2</v>
      </c>
      <c r="D49" s="3" t="s">
        <v>10</v>
      </c>
      <c r="E49" s="3" t="s">
        <v>128</v>
      </c>
      <c r="F49" s="3" t="s">
        <v>129</v>
      </c>
      <c r="G49" s="3" t="s">
        <v>13</v>
      </c>
      <c r="H49" s="3">
        <v>26</v>
      </c>
    </row>
    <row r="50" spans="1:8">
      <c r="A50" s="3" t="s">
        <v>127</v>
      </c>
      <c r="B50" s="4">
        <v>0.375</v>
      </c>
      <c r="C50" s="4">
        <v>5.2083333333333336E-2</v>
      </c>
      <c r="D50" s="3" t="s">
        <v>10</v>
      </c>
      <c r="E50" s="3" t="s">
        <v>130</v>
      </c>
      <c r="F50" s="3" t="s">
        <v>131</v>
      </c>
      <c r="G50" s="3" t="s">
        <v>88</v>
      </c>
      <c r="H50" s="3">
        <v>49</v>
      </c>
    </row>
    <row r="51" spans="1:8">
      <c r="A51" s="3" t="s">
        <v>127</v>
      </c>
      <c r="B51" s="4">
        <v>0.375</v>
      </c>
      <c r="C51" s="4">
        <v>5.2083333333333336E-2</v>
      </c>
      <c r="D51" s="3" t="s">
        <v>10</v>
      </c>
      <c r="E51" s="3" t="s">
        <v>132</v>
      </c>
      <c r="F51" s="3" t="s">
        <v>133</v>
      </c>
      <c r="G51" s="3" t="s">
        <v>88</v>
      </c>
      <c r="H51" s="3">
        <v>103</v>
      </c>
    </row>
    <row r="52" spans="1:8" hidden="1">
      <c r="A52" s="1" t="s">
        <v>127</v>
      </c>
      <c r="B52" s="2">
        <v>0.54166666666666663</v>
      </c>
      <c r="C52" s="2">
        <v>8.3333333333333329E-2</v>
      </c>
      <c r="D52" s="1" t="s">
        <v>73</v>
      </c>
      <c r="E52" s="1" t="s">
        <v>134</v>
      </c>
      <c r="F52" s="1" t="s">
        <v>135</v>
      </c>
      <c r="G52" s="1" t="s">
        <v>76</v>
      </c>
      <c r="H52" s="1">
        <v>24</v>
      </c>
    </row>
    <row r="53" spans="1:8">
      <c r="A53" s="3" t="s">
        <v>127</v>
      </c>
      <c r="B53" s="4">
        <v>0.54166666666666663</v>
      </c>
      <c r="C53" s="4">
        <v>3.125E-2</v>
      </c>
      <c r="D53" s="3" t="s">
        <v>10</v>
      </c>
      <c r="E53" s="3" t="s">
        <v>136</v>
      </c>
      <c r="F53" s="3" t="s">
        <v>137</v>
      </c>
      <c r="G53" s="3" t="s">
        <v>13</v>
      </c>
      <c r="H53" s="3">
        <v>2</v>
      </c>
    </row>
    <row r="54" spans="1:8">
      <c r="A54" s="3" t="s">
        <v>127</v>
      </c>
      <c r="B54" s="4">
        <v>0.54166666666666663</v>
      </c>
      <c r="C54" s="4">
        <v>4.1666666666666664E-2</v>
      </c>
      <c r="D54" s="3" t="s">
        <v>10</v>
      </c>
      <c r="E54" s="3" t="s">
        <v>138</v>
      </c>
      <c r="F54" s="3" t="s">
        <v>139</v>
      </c>
      <c r="G54" s="3" t="s">
        <v>13</v>
      </c>
      <c r="H54" s="3">
        <v>2</v>
      </c>
    </row>
    <row r="55" spans="1:8">
      <c r="A55" s="3" t="s">
        <v>140</v>
      </c>
      <c r="B55" s="4">
        <v>0.375</v>
      </c>
      <c r="C55" s="4">
        <v>9.375E-2</v>
      </c>
      <c r="D55" s="3" t="s">
        <v>10</v>
      </c>
      <c r="E55" s="3" t="s">
        <v>141</v>
      </c>
      <c r="F55" s="3" t="s">
        <v>142</v>
      </c>
      <c r="G55" s="3" t="s">
        <v>13</v>
      </c>
      <c r="H55" s="3">
        <v>178</v>
      </c>
    </row>
    <row r="56" spans="1:8">
      <c r="A56" s="3" t="s">
        <v>140</v>
      </c>
      <c r="B56" s="4">
        <v>0.54166666666666663</v>
      </c>
      <c r="C56" s="4">
        <v>6.25E-2</v>
      </c>
      <c r="D56" s="3" t="s">
        <v>16</v>
      </c>
      <c r="E56" s="3" t="s">
        <v>143</v>
      </c>
      <c r="F56" s="3" t="s">
        <v>144</v>
      </c>
      <c r="G56" s="3" t="s">
        <v>13</v>
      </c>
      <c r="H56" s="3">
        <v>42</v>
      </c>
    </row>
    <row r="57" spans="1:8" hidden="1">
      <c r="A57" s="1" t="s">
        <v>140</v>
      </c>
      <c r="B57" s="2">
        <v>0.54166666666666663</v>
      </c>
      <c r="C57" s="2">
        <v>4.1666666666666664E-2</v>
      </c>
      <c r="D57" s="1" t="s">
        <v>35</v>
      </c>
      <c r="E57" s="1" t="s">
        <v>145</v>
      </c>
      <c r="F57" s="1" t="s">
        <v>146</v>
      </c>
      <c r="G57" s="1" t="s">
        <v>48</v>
      </c>
      <c r="H57" s="1">
        <v>2</v>
      </c>
    </row>
    <row r="58" spans="1:8" hidden="1">
      <c r="A58" s="1" t="s">
        <v>147</v>
      </c>
      <c r="B58" s="2">
        <v>0.375</v>
      </c>
      <c r="C58" s="2">
        <v>8.3333333333333329E-2</v>
      </c>
      <c r="D58" s="1" t="s">
        <v>10</v>
      </c>
      <c r="E58" s="1" t="s">
        <v>148</v>
      </c>
      <c r="F58" s="1" t="s">
        <v>149</v>
      </c>
      <c r="G58" s="1" t="s">
        <v>76</v>
      </c>
      <c r="H58" s="1">
        <v>23</v>
      </c>
    </row>
    <row r="59" spans="1:8" hidden="1">
      <c r="A59" s="1" t="s">
        <v>147</v>
      </c>
      <c r="B59" s="2">
        <v>0.54166666666666663</v>
      </c>
      <c r="C59" s="2">
        <v>8.3333333333333329E-2</v>
      </c>
      <c r="D59" s="1" t="s">
        <v>10</v>
      </c>
      <c r="E59" s="1" t="s">
        <v>150</v>
      </c>
      <c r="F59" s="1" t="s">
        <v>151</v>
      </c>
      <c r="G59" s="1" t="s">
        <v>76</v>
      </c>
      <c r="H59" s="1">
        <v>9</v>
      </c>
    </row>
    <row r="60" spans="1:8">
      <c r="A60" s="3" t="s">
        <v>147</v>
      </c>
      <c r="B60" s="4">
        <v>0.54166666666666663</v>
      </c>
      <c r="C60" s="4">
        <v>7.2916666666666671E-2</v>
      </c>
      <c r="D60" s="3" t="s">
        <v>10</v>
      </c>
      <c r="E60" s="3" t="s">
        <v>152</v>
      </c>
      <c r="F60" s="3" t="s">
        <v>153</v>
      </c>
      <c r="G60" s="3" t="s">
        <v>13</v>
      </c>
      <c r="H60" s="3">
        <v>176</v>
      </c>
    </row>
    <row r="61" spans="1:8">
      <c r="A61" s="3" t="s">
        <v>154</v>
      </c>
      <c r="B61" s="4">
        <v>0.375</v>
      </c>
      <c r="C61" s="4">
        <v>7.2916666666666671E-2</v>
      </c>
      <c r="D61" s="3" t="s">
        <v>10</v>
      </c>
      <c r="E61" s="3" t="s">
        <v>155</v>
      </c>
      <c r="F61" s="3" t="s">
        <v>156</v>
      </c>
      <c r="G61" s="3" t="s">
        <v>13</v>
      </c>
      <c r="H61" s="3">
        <v>179</v>
      </c>
    </row>
    <row r="62" spans="1:8">
      <c r="A62" s="3" t="s">
        <v>157</v>
      </c>
      <c r="B62" s="4">
        <v>0.375</v>
      </c>
      <c r="C62" s="4">
        <v>3.125E-2</v>
      </c>
      <c r="D62" s="3" t="s">
        <v>10</v>
      </c>
      <c r="E62" s="3" t="s">
        <v>158</v>
      </c>
      <c r="F62" s="3" t="s">
        <v>159</v>
      </c>
      <c r="G62" s="3" t="s">
        <v>13</v>
      </c>
      <c r="H62" s="3">
        <v>6</v>
      </c>
    </row>
    <row r="63" spans="1:8">
      <c r="A63" s="3" t="s">
        <v>157</v>
      </c>
      <c r="B63" s="4">
        <v>0.375</v>
      </c>
      <c r="C63" s="4">
        <v>4.1666666666666664E-2</v>
      </c>
      <c r="D63" s="3" t="s">
        <v>10</v>
      </c>
      <c r="E63" s="3" t="s">
        <v>160</v>
      </c>
      <c r="F63" s="3" t="s">
        <v>161</v>
      </c>
      <c r="G63" s="3" t="s">
        <v>13</v>
      </c>
      <c r="H63" s="3">
        <v>6</v>
      </c>
    </row>
    <row r="64" spans="1:8" hidden="1">
      <c r="A64" s="1" t="s">
        <v>157</v>
      </c>
      <c r="B64" s="2">
        <v>0.54166666666666663</v>
      </c>
      <c r="C64" s="2">
        <v>6.25E-2</v>
      </c>
      <c r="D64" s="1" t="s">
        <v>35</v>
      </c>
      <c r="E64" s="1" t="s">
        <v>162</v>
      </c>
      <c r="F64" s="1" t="s">
        <v>163</v>
      </c>
      <c r="G64" s="1" t="s">
        <v>48</v>
      </c>
      <c r="H64" s="1">
        <v>3</v>
      </c>
    </row>
    <row r="65" spans="1:8" hidden="1">
      <c r="A65" s="1" t="s">
        <v>164</v>
      </c>
      <c r="B65" s="2">
        <v>0.375</v>
      </c>
      <c r="C65" s="2">
        <v>8.3333333333333329E-2</v>
      </c>
      <c r="D65" s="1" t="s">
        <v>10</v>
      </c>
      <c r="E65" s="1" t="s">
        <v>165</v>
      </c>
      <c r="F65" s="1" t="s">
        <v>166</v>
      </c>
      <c r="G65" s="1" t="s">
        <v>76</v>
      </c>
      <c r="H65" s="1">
        <v>9</v>
      </c>
    </row>
    <row r="66" spans="1:8">
      <c r="A66" s="3" t="s">
        <v>164</v>
      </c>
      <c r="B66" s="4">
        <v>0.375</v>
      </c>
      <c r="C66" s="4">
        <v>5.2083333333333336E-2</v>
      </c>
      <c r="D66" s="3" t="s">
        <v>10</v>
      </c>
      <c r="E66" s="3" t="s">
        <v>167</v>
      </c>
      <c r="F66" s="3" t="s">
        <v>168</v>
      </c>
      <c r="G66" s="3" t="s">
        <v>13</v>
      </c>
      <c r="H66" s="3">
        <v>6</v>
      </c>
    </row>
    <row r="67" spans="1:8" hidden="1">
      <c r="A67" s="1" t="s">
        <v>164</v>
      </c>
      <c r="B67" s="2">
        <v>0.375</v>
      </c>
      <c r="C67" s="2">
        <v>0.10416666666666667</v>
      </c>
      <c r="D67" s="1" t="s">
        <v>16</v>
      </c>
      <c r="E67" s="1" t="s">
        <v>169</v>
      </c>
      <c r="F67" s="1" t="s">
        <v>170</v>
      </c>
      <c r="G67" s="1" t="s">
        <v>76</v>
      </c>
      <c r="H67" s="1">
        <v>7</v>
      </c>
    </row>
    <row r="68" spans="1:8" hidden="1">
      <c r="A68" s="1" t="s">
        <v>171</v>
      </c>
      <c r="B68" s="2">
        <v>0.375</v>
      </c>
      <c r="C68" s="2">
        <v>8.3333333333333329E-2</v>
      </c>
      <c r="D68" s="1" t="s">
        <v>10</v>
      </c>
      <c r="E68" s="1" t="s">
        <v>172</v>
      </c>
      <c r="F68" s="1" t="s">
        <v>173</v>
      </c>
      <c r="G68" s="1" t="s">
        <v>76</v>
      </c>
      <c r="H68" s="1">
        <v>18</v>
      </c>
    </row>
    <row r="69" spans="1:8">
      <c r="A69" s="3" t="s">
        <v>171</v>
      </c>
      <c r="B69" s="4">
        <v>0.375</v>
      </c>
      <c r="C69" s="4">
        <v>7.2916666666666671E-2</v>
      </c>
      <c r="D69" s="3" t="s">
        <v>10</v>
      </c>
      <c r="E69" s="3" t="s">
        <v>174</v>
      </c>
      <c r="F69" s="3" t="s">
        <v>175</v>
      </c>
      <c r="G69" s="3" t="s">
        <v>13</v>
      </c>
      <c r="H69" s="3">
        <v>26</v>
      </c>
    </row>
    <row r="70" spans="1:8">
      <c r="A70" s="3" t="s">
        <v>171</v>
      </c>
      <c r="B70" s="4">
        <v>0.375</v>
      </c>
      <c r="C70" s="4">
        <v>5.2083333333333336E-2</v>
      </c>
      <c r="D70" s="3" t="s">
        <v>10</v>
      </c>
      <c r="E70" s="3" t="s">
        <v>176</v>
      </c>
      <c r="F70" s="3" t="s">
        <v>177</v>
      </c>
      <c r="G70" s="3" t="s">
        <v>88</v>
      </c>
      <c r="H70" s="3">
        <v>49</v>
      </c>
    </row>
    <row r="71" spans="1:8">
      <c r="A71" s="3" t="s">
        <v>171</v>
      </c>
      <c r="B71" s="4">
        <v>0.375</v>
      </c>
      <c r="C71" s="4">
        <v>5.2083333333333336E-2</v>
      </c>
      <c r="D71" s="3" t="s">
        <v>10</v>
      </c>
      <c r="E71" s="3" t="s">
        <v>178</v>
      </c>
      <c r="F71" s="3" t="s">
        <v>179</v>
      </c>
      <c r="G71" s="3" t="s">
        <v>88</v>
      </c>
      <c r="H71" s="3">
        <v>103</v>
      </c>
    </row>
    <row r="72" spans="1:8">
      <c r="A72" s="3" t="s">
        <v>171</v>
      </c>
      <c r="B72" s="4">
        <v>0.54166666666666663</v>
      </c>
      <c r="C72" s="4">
        <v>5.2083333333333336E-2</v>
      </c>
      <c r="D72" s="3" t="s">
        <v>10</v>
      </c>
      <c r="E72" s="3" t="s">
        <v>180</v>
      </c>
      <c r="F72" s="3" t="s">
        <v>181</v>
      </c>
      <c r="G72" s="3" t="s">
        <v>13</v>
      </c>
      <c r="H72" s="3">
        <v>2</v>
      </c>
    </row>
    <row r="73" spans="1:8">
      <c r="A73" s="3" t="s">
        <v>171</v>
      </c>
      <c r="B73" s="4">
        <v>0.54166666666666663</v>
      </c>
      <c r="C73" s="4">
        <v>3.125E-2</v>
      </c>
      <c r="D73" s="3" t="s">
        <v>10</v>
      </c>
      <c r="E73" s="3" t="s">
        <v>182</v>
      </c>
      <c r="F73" s="3" t="s">
        <v>183</v>
      </c>
      <c r="G73" s="3" t="s">
        <v>13</v>
      </c>
      <c r="H73" s="3">
        <v>5</v>
      </c>
    </row>
    <row r="74" spans="1:8">
      <c r="A74" s="3" t="s">
        <v>171</v>
      </c>
      <c r="B74" s="4">
        <v>0.54166666666666663</v>
      </c>
      <c r="C74" s="4">
        <v>4.1666666666666664E-2</v>
      </c>
      <c r="D74" s="3" t="s">
        <v>10</v>
      </c>
      <c r="E74" s="3" t="s">
        <v>184</v>
      </c>
      <c r="F74" s="3" t="s">
        <v>185</v>
      </c>
      <c r="G74" s="3" t="s">
        <v>13</v>
      </c>
      <c r="H74" s="3">
        <v>5</v>
      </c>
    </row>
    <row r="75" spans="1:8">
      <c r="A75" s="6" t="s">
        <v>171</v>
      </c>
      <c r="B75" s="7">
        <v>0.54166666666666663</v>
      </c>
      <c r="C75" s="7">
        <v>3.125E-2</v>
      </c>
      <c r="D75" s="6" t="s">
        <v>31</v>
      </c>
      <c r="E75" s="6" t="s">
        <v>186</v>
      </c>
      <c r="F75" s="6" t="s">
        <v>187</v>
      </c>
      <c r="G75" s="6" t="s">
        <v>13</v>
      </c>
      <c r="H75" s="6">
        <v>2</v>
      </c>
    </row>
    <row r="76" spans="1:8">
      <c r="A76" s="6" t="s">
        <v>171</v>
      </c>
      <c r="B76" s="7">
        <v>0.54166666666666663</v>
      </c>
      <c r="C76" s="7">
        <v>4.5138888888888888E-2</v>
      </c>
      <c r="D76" s="6" t="s">
        <v>31</v>
      </c>
      <c r="E76" s="6" t="s">
        <v>188</v>
      </c>
      <c r="F76" s="6" t="s">
        <v>189</v>
      </c>
      <c r="G76" s="6" t="s">
        <v>13</v>
      </c>
      <c r="H76" s="6">
        <v>2</v>
      </c>
    </row>
    <row r="77" spans="1:8">
      <c r="A77" s="3" t="s">
        <v>190</v>
      </c>
      <c r="B77" s="4">
        <v>0.375</v>
      </c>
      <c r="C77" s="4">
        <v>6.25E-2</v>
      </c>
      <c r="D77" s="3" t="s">
        <v>31</v>
      </c>
      <c r="E77" s="3" t="s">
        <v>191</v>
      </c>
      <c r="F77" s="3" t="s">
        <v>192</v>
      </c>
      <c r="G77" s="3" t="s">
        <v>13</v>
      </c>
      <c r="H77" s="3">
        <v>120</v>
      </c>
    </row>
    <row r="78" spans="1:8">
      <c r="A78" s="3" t="s">
        <v>190</v>
      </c>
      <c r="B78" s="4">
        <v>0.375</v>
      </c>
      <c r="C78" s="4">
        <v>6.25E-2</v>
      </c>
      <c r="D78" s="3" t="s">
        <v>31</v>
      </c>
      <c r="E78" s="3" t="s">
        <v>193</v>
      </c>
      <c r="F78" s="3" t="s">
        <v>194</v>
      </c>
      <c r="G78" s="3" t="s">
        <v>13</v>
      </c>
      <c r="H78" s="3">
        <v>66</v>
      </c>
    </row>
    <row r="79" spans="1:8">
      <c r="A79" s="3" t="s">
        <v>190</v>
      </c>
      <c r="B79" s="4">
        <v>0.54166666666666663</v>
      </c>
      <c r="C79" s="4">
        <v>6.25E-2</v>
      </c>
      <c r="D79" s="3" t="s">
        <v>10</v>
      </c>
      <c r="E79" s="3" t="s">
        <v>195</v>
      </c>
      <c r="F79" s="3" t="s">
        <v>196</v>
      </c>
      <c r="G79" s="3" t="s">
        <v>13</v>
      </c>
      <c r="H79" s="3">
        <v>42</v>
      </c>
    </row>
    <row r="80" spans="1:8" hidden="1">
      <c r="A80" s="1" t="s">
        <v>190</v>
      </c>
      <c r="B80" s="2">
        <v>0.54166666666666663</v>
      </c>
      <c r="C80" s="2">
        <v>8.3333333333333329E-2</v>
      </c>
      <c r="D80" s="1" t="s">
        <v>73</v>
      </c>
      <c r="E80" s="1" t="s">
        <v>197</v>
      </c>
      <c r="F80" s="1" t="s">
        <v>198</v>
      </c>
      <c r="G80" s="1" t="s">
        <v>76</v>
      </c>
      <c r="H80" s="1">
        <v>12</v>
      </c>
    </row>
    <row r="81" spans="1:8">
      <c r="A81" s="3" t="s">
        <v>199</v>
      </c>
      <c r="B81" s="4">
        <v>0.375</v>
      </c>
      <c r="C81" s="4">
        <v>0</v>
      </c>
      <c r="D81" s="3" t="s">
        <v>10</v>
      </c>
      <c r="E81" s="3" t="s">
        <v>200</v>
      </c>
      <c r="F81" s="3" t="s">
        <v>201</v>
      </c>
      <c r="G81" s="3" t="s">
        <v>13</v>
      </c>
      <c r="H81" s="3">
        <v>72</v>
      </c>
    </row>
    <row r="82" spans="1:8">
      <c r="A82" s="3" t="s">
        <v>199</v>
      </c>
      <c r="B82" s="4">
        <v>0.375</v>
      </c>
      <c r="C82" s="4">
        <v>0</v>
      </c>
      <c r="D82" s="3" t="s">
        <v>10</v>
      </c>
      <c r="E82" s="3" t="s">
        <v>202</v>
      </c>
      <c r="F82" s="3" t="s">
        <v>203</v>
      </c>
      <c r="G82" s="3" t="s">
        <v>13</v>
      </c>
      <c r="H82" s="3">
        <v>72</v>
      </c>
    </row>
    <row r="83" spans="1:8" hidden="1">
      <c r="A83" s="1" t="s">
        <v>199</v>
      </c>
      <c r="B83" s="2">
        <v>0.375</v>
      </c>
      <c r="C83" s="2">
        <v>8.3333333333333329E-2</v>
      </c>
      <c r="D83" s="1" t="s">
        <v>73</v>
      </c>
      <c r="E83" s="1" t="s">
        <v>204</v>
      </c>
      <c r="F83" s="1" t="s">
        <v>205</v>
      </c>
      <c r="G83" s="1" t="s">
        <v>76</v>
      </c>
      <c r="H83" s="1">
        <v>24</v>
      </c>
    </row>
    <row r="84" spans="1:8" hidden="1">
      <c r="A84" s="1" t="s">
        <v>199</v>
      </c>
      <c r="B84" s="2">
        <v>0.54166666666666663</v>
      </c>
      <c r="C84" s="2">
        <v>8.3333333333333329E-2</v>
      </c>
      <c r="D84" s="1" t="s">
        <v>10</v>
      </c>
      <c r="E84" s="1" t="s">
        <v>206</v>
      </c>
      <c r="F84" s="1" t="s">
        <v>207</v>
      </c>
      <c r="G84" s="1" t="s">
        <v>76</v>
      </c>
      <c r="H84" s="1">
        <v>21</v>
      </c>
    </row>
    <row r="85" spans="1:8" hidden="1">
      <c r="A85" s="1" t="s">
        <v>199</v>
      </c>
      <c r="B85" s="2">
        <v>0.54166666666666663</v>
      </c>
      <c r="C85" s="2">
        <v>6.25E-2</v>
      </c>
      <c r="D85" s="1" t="s">
        <v>111</v>
      </c>
      <c r="E85" s="1" t="s">
        <v>208</v>
      </c>
      <c r="F85" s="1" t="s">
        <v>209</v>
      </c>
      <c r="G85" s="1" t="s">
        <v>114</v>
      </c>
      <c r="H85" s="1">
        <v>15</v>
      </c>
    </row>
    <row r="86" spans="1:8" hidden="1">
      <c r="A86" s="1" t="s">
        <v>210</v>
      </c>
      <c r="B86" s="2">
        <v>0.375</v>
      </c>
      <c r="C86" s="2">
        <v>8.3333333333333329E-2</v>
      </c>
      <c r="D86" s="1" t="s">
        <v>10</v>
      </c>
      <c r="E86" s="1" t="s">
        <v>211</v>
      </c>
      <c r="F86" s="1" t="s">
        <v>212</v>
      </c>
      <c r="G86" s="1" t="s">
        <v>76</v>
      </c>
      <c r="H86" s="1">
        <v>23</v>
      </c>
    </row>
    <row r="87" spans="1:8">
      <c r="A87" s="3" t="s">
        <v>210</v>
      </c>
      <c r="B87" s="4">
        <v>0.375</v>
      </c>
      <c r="C87" s="4">
        <v>7.2916666666666671E-2</v>
      </c>
      <c r="D87" s="3" t="s">
        <v>10</v>
      </c>
      <c r="E87" s="3" t="s">
        <v>213</v>
      </c>
      <c r="F87" s="3" t="s">
        <v>214</v>
      </c>
      <c r="G87" s="3" t="s">
        <v>13</v>
      </c>
      <c r="H87" s="3">
        <v>179</v>
      </c>
    </row>
    <row r="88" spans="1:8" hidden="1">
      <c r="A88" s="1" t="s">
        <v>215</v>
      </c>
      <c r="B88" s="2">
        <v>0.375</v>
      </c>
      <c r="C88" s="2">
        <v>8.3333333333333329E-2</v>
      </c>
      <c r="D88" s="1" t="s">
        <v>10</v>
      </c>
      <c r="E88" s="1" t="s">
        <v>216</v>
      </c>
      <c r="F88" s="1" t="s">
        <v>217</v>
      </c>
      <c r="G88" s="1" t="s">
        <v>76</v>
      </c>
      <c r="H88" s="1">
        <v>9</v>
      </c>
    </row>
    <row r="89" spans="1:8">
      <c r="A89" s="3" t="s">
        <v>215</v>
      </c>
      <c r="B89" s="4">
        <v>0.375</v>
      </c>
      <c r="C89" s="4">
        <v>7.2916666666666671E-2</v>
      </c>
      <c r="D89" s="3" t="s">
        <v>10</v>
      </c>
      <c r="E89" s="3" t="s">
        <v>218</v>
      </c>
      <c r="F89" s="3" t="s">
        <v>219</v>
      </c>
      <c r="G89" s="3" t="s">
        <v>13</v>
      </c>
      <c r="H89" s="3">
        <v>26</v>
      </c>
    </row>
    <row r="90" spans="1:8">
      <c r="A90" s="3" t="s">
        <v>215</v>
      </c>
      <c r="B90" s="4">
        <v>0.375</v>
      </c>
      <c r="C90" s="4">
        <v>5.2083333333333336E-2</v>
      </c>
      <c r="D90" s="3" t="s">
        <v>10</v>
      </c>
      <c r="E90" s="3" t="s">
        <v>220</v>
      </c>
      <c r="F90" s="3" t="s">
        <v>221</v>
      </c>
      <c r="G90" s="3" t="s">
        <v>88</v>
      </c>
      <c r="H90" s="3">
        <v>49</v>
      </c>
    </row>
    <row r="91" spans="1:8">
      <c r="A91" s="3" t="s">
        <v>215</v>
      </c>
      <c r="B91" s="4">
        <v>0.375</v>
      </c>
      <c r="C91" s="4">
        <v>5.2083333333333336E-2</v>
      </c>
      <c r="D91" s="3" t="s">
        <v>10</v>
      </c>
      <c r="E91" s="3" t="s">
        <v>222</v>
      </c>
      <c r="F91" s="3" t="s">
        <v>223</v>
      </c>
      <c r="G91" s="3" t="s">
        <v>88</v>
      </c>
      <c r="H91" s="3">
        <v>103</v>
      </c>
    </row>
    <row r="92" spans="1:8" hidden="1">
      <c r="A92" s="1" t="s">
        <v>224</v>
      </c>
      <c r="B92" s="2">
        <v>0.375</v>
      </c>
      <c r="C92" s="2">
        <v>8.3333333333333329E-2</v>
      </c>
      <c r="D92" s="1" t="s">
        <v>10</v>
      </c>
      <c r="E92" s="1" t="s">
        <v>225</v>
      </c>
      <c r="F92" s="1" t="s">
        <v>226</v>
      </c>
      <c r="G92" s="1" t="s">
        <v>76</v>
      </c>
      <c r="H92" s="1">
        <v>18</v>
      </c>
    </row>
    <row r="93" spans="1:8">
      <c r="A93" s="3" t="s">
        <v>227</v>
      </c>
      <c r="B93" s="4">
        <v>0.375</v>
      </c>
      <c r="C93" s="4">
        <v>6.25E-2</v>
      </c>
      <c r="D93" s="3" t="s">
        <v>31</v>
      </c>
      <c r="E93" s="3" t="s">
        <v>228</v>
      </c>
      <c r="F93" s="3" t="s">
        <v>192</v>
      </c>
      <c r="G93" s="3" t="s">
        <v>13</v>
      </c>
      <c r="H93" s="3">
        <v>120</v>
      </c>
    </row>
    <row r="94" spans="1:8">
      <c r="A94" s="3" t="s">
        <v>227</v>
      </c>
      <c r="B94" s="4">
        <v>0.375</v>
      </c>
      <c r="C94" s="4">
        <v>6.25E-2</v>
      </c>
      <c r="D94" s="3" t="s">
        <v>31</v>
      </c>
      <c r="E94" s="3" t="s">
        <v>229</v>
      </c>
      <c r="F94" s="3" t="s">
        <v>194</v>
      </c>
      <c r="G94" s="3" t="s">
        <v>13</v>
      </c>
      <c r="H94" s="3">
        <v>66</v>
      </c>
    </row>
    <row r="95" spans="1:8" hidden="1">
      <c r="A95" s="1" t="s">
        <v>227</v>
      </c>
      <c r="B95" s="2">
        <v>0.54166666666666663</v>
      </c>
      <c r="C95" s="2">
        <v>0.10416666666666667</v>
      </c>
      <c r="D95" s="1" t="s">
        <v>16</v>
      </c>
      <c r="E95" s="1" t="s">
        <v>230</v>
      </c>
      <c r="F95" s="1" t="s">
        <v>97</v>
      </c>
      <c r="G95" s="1" t="s">
        <v>76</v>
      </c>
      <c r="H95" s="1">
        <v>10</v>
      </c>
    </row>
    <row r="96" spans="1:8">
      <c r="A96" s="3" t="s">
        <v>227</v>
      </c>
      <c r="B96" s="4">
        <v>0.54166666666666663</v>
      </c>
      <c r="C96" s="4">
        <v>5.2083333333333336E-2</v>
      </c>
      <c r="D96" s="3" t="s">
        <v>10</v>
      </c>
      <c r="E96" s="3" t="s">
        <v>231</v>
      </c>
      <c r="F96" s="3" t="s">
        <v>232</v>
      </c>
      <c r="G96" s="3" t="s">
        <v>13</v>
      </c>
      <c r="H96" s="3">
        <v>5</v>
      </c>
    </row>
    <row r="97" spans="1:8">
      <c r="A97" s="3" t="s">
        <v>227</v>
      </c>
      <c r="B97" s="4">
        <v>0.54166666666666663</v>
      </c>
      <c r="C97" s="4">
        <v>5.9027777777777776E-2</v>
      </c>
      <c r="D97" s="3" t="s">
        <v>31</v>
      </c>
      <c r="E97" s="3" t="s">
        <v>233</v>
      </c>
      <c r="F97" s="3" t="s">
        <v>234</v>
      </c>
      <c r="G97" s="3" t="s">
        <v>13</v>
      </c>
      <c r="H97" s="3">
        <v>2</v>
      </c>
    </row>
    <row r="98" spans="1:8">
      <c r="A98" s="3" t="s">
        <v>235</v>
      </c>
      <c r="B98" s="4">
        <v>0.375</v>
      </c>
      <c r="C98" s="4">
        <v>6.25E-2</v>
      </c>
      <c r="D98" s="3" t="s">
        <v>10</v>
      </c>
      <c r="E98" s="3" t="s">
        <v>236</v>
      </c>
      <c r="F98" s="3" t="s">
        <v>237</v>
      </c>
      <c r="G98" s="3" t="s">
        <v>13</v>
      </c>
      <c r="H98" s="3">
        <v>42</v>
      </c>
    </row>
    <row r="99" spans="1:8" hidden="1">
      <c r="A99" s="1" t="s">
        <v>235</v>
      </c>
      <c r="B99" s="2">
        <v>0.54166666666666663</v>
      </c>
      <c r="C99" s="2">
        <v>8.3333333333333329E-2</v>
      </c>
      <c r="D99" s="1" t="s">
        <v>73</v>
      </c>
      <c r="E99" s="1" t="s">
        <v>238</v>
      </c>
      <c r="F99" s="1" t="s">
        <v>239</v>
      </c>
      <c r="G99" s="1" t="s">
        <v>76</v>
      </c>
      <c r="H99" s="1">
        <v>12</v>
      </c>
    </row>
    <row r="100" spans="1:8" hidden="1">
      <c r="A100" s="1" t="s">
        <v>240</v>
      </c>
      <c r="B100" s="2">
        <v>0.375</v>
      </c>
      <c r="C100" s="2">
        <v>8.3333333333333329E-2</v>
      </c>
      <c r="D100" s="1" t="s">
        <v>10</v>
      </c>
      <c r="E100" s="1" t="s">
        <v>241</v>
      </c>
      <c r="F100" s="1" t="s">
        <v>242</v>
      </c>
      <c r="G100" s="1" t="s">
        <v>76</v>
      </c>
      <c r="H100" s="1">
        <v>21</v>
      </c>
    </row>
    <row r="101" spans="1:8">
      <c r="A101" s="3" t="s">
        <v>240</v>
      </c>
      <c r="B101" s="4">
        <v>0.375</v>
      </c>
      <c r="C101" s="4">
        <v>7.2916666666666671E-2</v>
      </c>
      <c r="D101" s="3" t="s">
        <v>10</v>
      </c>
      <c r="E101" s="3" t="s">
        <v>243</v>
      </c>
      <c r="F101" s="3" t="s">
        <v>244</v>
      </c>
      <c r="G101" s="3" t="s">
        <v>13</v>
      </c>
      <c r="H101" s="3">
        <v>26</v>
      </c>
    </row>
    <row r="102" spans="1:8">
      <c r="A102" s="3" t="s">
        <v>240</v>
      </c>
      <c r="B102" s="4">
        <v>0.375</v>
      </c>
      <c r="C102" s="4">
        <v>5.2083333333333336E-2</v>
      </c>
      <c r="D102" s="3" t="s">
        <v>10</v>
      </c>
      <c r="E102" s="3" t="s">
        <v>245</v>
      </c>
      <c r="F102" s="3" t="s">
        <v>246</v>
      </c>
      <c r="G102" s="3" t="s">
        <v>88</v>
      </c>
      <c r="H102" s="3">
        <v>49</v>
      </c>
    </row>
    <row r="103" spans="1:8">
      <c r="A103" s="3" t="s">
        <v>240</v>
      </c>
      <c r="B103" s="4">
        <v>0.375</v>
      </c>
      <c r="C103" s="4">
        <v>5.2083333333333336E-2</v>
      </c>
      <c r="D103" s="3" t="s">
        <v>10</v>
      </c>
      <c r="E103" s="3" t="s">
        <v>247</v>
      </c>
      <c r="F103" s="3" t="s">
        <v>248</v>
      </c>
      <c r="G103" s="3" t="s">
        <v>88</v>
      </c>
      <c r="H103" s="3">
        <v>103</v>
      </c>
    </row>
    <row r="104" spans="1:8">
      <c r="A104" s="3" t="s">
        <v>240</v>
      </c>
      <c r="B104" s="4">
        <v>0.54166666666666663</v>
      </c>
      <c r="C104" s="4">
        <v>5.5555555555555552E-2</v>
      </c>
      <c r="D104" s="3" t="s">
        <v>249</v>
      </c>
      <c r="E104" s="3" t="s">
        <v>250</v>
      </c>
      <c r="F104" s="3" t="s">
        <v>251</v>
      </c>
      <c r="G104" s="3" t="s">
        <v>252</v>
      </c>
      <c r="H104" s="3">
        <v>26</v>
      </c>
    </row>
    <row r="105" spans="1:8" hidden="1">
      <c r="A105" s="1" t="s">
        <v>253</v>
      </c>
      <c r="B105" s="2">
        <v>0.375</v>
      </c>
      <c r="C105" s="2">
        <v>8.3333333333333329E-2</v>
      </c>
      <c r="D105" s="1" t="s">
        <v>10</v>
      </c>
      <c r="E105" s="1" t="s">
        <v>254</v>
      </c>
      <c r="F105" s="1" t="s">
        <v>255</v>
      </c>
      <c r="G105" s="1" t="s">
        <v>76</v>
      </c>
      <c r="H105" s="1">
        <v>18</v>
      </c>
    </row>
    <row r="106" spans="1:8">
      <c r="A106" s="3" t="s">
        <v>253</v>
      </c>
      <c r="B106" s="4">
        <v>0.375</v>
      </c>
      <c r="C106" s="4">
        <v>7.2916666666666671E-2</v>
      </c>
      <c r="D106" s="3" t="s">
        <v>10</v>
      </c>
      <c r="E106" s="3" t="s">
        <v>256</v>
      </c>
      <c r="F106" s="3" t="s">
        <v>257</v>
      </c>
      <c r="G106" s="3" t="s">
        <v>13</v>
      </c>
      <c r="H106" s="3">
        <v>26</v>
      </c>
    </row>
    <row r="107" spans="1:8">
      <c r="A107" s="3" t="s">
        <v>253</v>
      </c>
      <c r="B107" s="4">
        <v>0.375</v>
      </c>
      <c r="C107" s="4">
        <v>5.2083333333333336E-2</v>
      </c>
      <c r="D107" s="3" t="s">
        <v>10</v>
      </c>
      <c r="E107" s="3" t="s">
        <v>258</v>
      </c>
      <c r="F107" s="3" t="s">
        <v>259</v>
      </c>
      <c r="G107" s="3" t="s">
        <v>88</v>
      </c>
      <c r="H107" s="3">
        <v>49</v>
      </c>
    </row>
    <row r="108" spans="1:8">
      <c r="A108" s="3" t="s">
        <v>253</v>
      </c>
      <c r="B108" s="4">
        <v>0.375</v>
      </c>
      <c r="C108" s="4">
        <v>5.2083333333333336E-2</v>
      </c>
      <c r="D108" s="3" t="s">
        <v>10</v>
      </c>
      <c r="E108" s="3" t="s">
        <v>260</v>
      </c>
      <c r="F108" s="3" t="s">
        <v>261</v>
      </c>
      <c r="G108" s="3" t="s">
        <v>88</v>
      </c>
      <c r="H108" s="3">
        <v>103</v>
      </c>
    </row>
    <row r="109" spans="1:8" hidden="1">
      <c r="A109" s="1" t="s">
        <v>262</v>
      </c>
      <c r="B109" s="2">
        <v>0.375</v>
      </c>
      <c r="C109" s="2">
        <v>8.3333333333333329E-2</v>
      </c>
      <c r="D109" s="1" t="s">
        <v>10</v>
      </c>
      <c r="E109" s="1" t="s">
        <v>263</v>
      </c>
      <c r="F109" s="1" t="s">
        <v>264</v>
      </c>
      <c r="G109" s="1" t="s">
        <v>76</v>
      </c>
      <c r="H109" s="1">
        <v>21</v>
      </c>
    </row>
    <row r="110" spans="1:8" hidden="1">
      <c r="A110" s="1" t="s">
        <v>265</v>
      </c>
      <c r="B110" s="2">
        <v>0.375</v>
      </c>
      <c r="C110" s="2">
        <v>0.10416666666666667</v>
      </c>
      <c r="D110" s="1" t="s">
        <v>16</v>
      </c>
      <c r="E110" s="1" t="s">
        <v>266</v>
      </c>
      <c r="F110" s="1" t="s">
        <v>267</v>
      </c>
      <c r="G110" s="1" t="s">
        <v>76</v>
      </c>
      <c r="H110" s="1">
        <v>10</v>
      </c>
    </row>
    <row r="111" spans="1:8" hidden="1">
      <c r="A111" s="1" t="s">
        <v>268</v>
      </c>
      <c r="B111" s="2">
        <v>0.54166666666666663</v>
      </c>
      <c r="C111" s="2">
        <v>8.3333333333333329E-2</v>
      </c>
      <c r="D111" s="1" t="s">
        <v>73</v>
      </c>
      <c r="E111" s="1" t="s">
        <v>269</v>
      </c>
      <c r="F111" s="1" t="s">
        <v>270</v>
      </c>
      <c r="G111" s="1" t="s">
        <v>76</v>
      </c>
      <c r="H111" s="1">
        <v>12</v>
      </c>
    </row>
    <row r="112" spans="1:8" hidden="1">
      <c r="A112" s="1" t="s">
        <v>268</v>
      </c>
      <c r="B112" s="2">
        <v>0.54166666666666663</v>
      </c>
      <c r="C112" s="2">
        <v>0</v>
      </c>
      <c r="D112" s="1" t="s">
        <v>73</v>
      </c>
      <c r="E112" s="1" t="s">
        <v>271</v>
      </c>
      <c r="F112" s="1" t="s">
        <v>272</v>
      </c>
      <c r="G112" s="1" t="s">
        <v>76</v>
      </c>
      <c r="H112" s="1">
        <v>12</v>
      </c>
    </row>
    <row r="113" spans="1:8" hidden="1">
      <c r="A113" s="1" t="s">
        <v>268</v>
      </c>
      <c r="B113" s="2">
        <v>0.54166666666666663</v>
      </c>
      <c r="C113" s="2">
        <v>0</v>
      </c>
      <c r="D113" s="1" t="s">
        <v>73</v>
      </c>
      <c r="E113" s="1" t="s">
        <v>273</v>
      </c>
      <c r="F113" s="1" t="s">
        <v>274</v>
      </c>
      <c r="G113" s="1" t="s">
        <v>76</v>
      </c>
      <c r="H113" s="1">
        <v>12</v>
      </c>
    </row>
  </sheetData>
  <sheetProtection algorithmName="SHA-512" hashValue="Hi0gwHMImJPQ20ybajbDo1kweFJOC6PUhibPkNTITK4qlB2oUdYgpbVcDvMFcomPkcs6CbU6vg61fJvFnl7a6A==" saltValue="kQixv8l8Hs1VUq+1FgevoA==" spinCount="100000" sheet="1" objects="1" scenarios="1"/>
  <autoFilter ref="A1:H113" xr:uid="{9B6CBFCB-D13D-4A75-9941-021C8649E416}">
    <filterColumn colId="6">
      <filters>
        <filter val="BTEC/1&amp;2"/>
        <filter val="GCSE/9DA"/>
        <filter val="GCSE/9FC"/>
        <filter val="WTA/1&amp;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6C7A-0A55-41AA-9A0C-5730116BD8A8}">
  <dimension ref="A1:W56"/>
  <sheetViews>
    <sheetView topLeftCell="A42" zoomScale="80" zoomScaleNormal="80" workbookViewId="0">
      <selection activeCell="C82" sqref="C82"/>
    </sheetView>
  </sheetViews>
  <sheetFormatPr defaultColWidth="9.140625" defaultRowHeight="14.45"/>
  <cols>
    <col min="1" max="1" width="9.140625" style="8"/>
    <col min="2" max="2" width="10.85546875" style="8" bestFit="1" customWidth="1"/>
    <col min="3" max="16" width="10.7109375" style="8" customWidth="1"/>
    <col min="17" max="17" width="9.140625" style="8"/>
    <col min="18" max="18" width="3.7109375" style="8" customWidth="1"/>
    <col min="19" max="22" width="9.140625" style="8"/>
    <col min="23" max="23" width="2.28515625" style="8" bestFit="1" customWidth="1"/>
    <col min="24" max="16384" width="9.140625" style="8"/>
  </cols>
  <sheetData>
    <row r="1" spans="1:23" ht="45.6">
      <c r="A1" s="8" t="s">
        <v>275</v>
      </c>
      <c r="G1" s="153" t="s">
        <v>276</v>
      </c>
      <c r="H1" s="153"/>
      <c r="I1" s="153"/>
      <c r="J1" s="153"/>
      <c r="K1" s="153"/>
      <c r="L1" s="153"/>
      <c r="M1" s="153"/>
      <c r="N1" s="153"/>
      <c r="O1" s="153"/>
      <c r="P1" s="153"/>
      <c r="S1" s="132" t="s">
        <v>277</v>
      </c>
      <c r="T1" s="132"/>
      <c r="U1" s="132"/>
      <c r="V1" s="132"/>
      <c r="W1" s="132"/>
    </row>
    <row r="2" spans="1:23" ht="15" thickBot="1">
      <c r="A2" s="8" t="s">
        <v>278</v>
      </c>
      <c r="B2" s="8" t="s">
        <v>279</v>
      </c>
      <c r="G2" s="142" t="s">
        <v>280</v>
      </c>
      <c r="H2" s="142"/>
      <c r="I2" s="144" t="s">
        <v>281</v>
      </c>
      <c r="J2" s="144"/>
      <c r="S2" s="133" t="s">
        <v>282</v>
      </c>
      <c r="T2" s="133"/>
      <c r="U2" s="133"/>
      <c r="V2" s="133"/>
      <c r="W2" s="133"/>
    </row>
    <row r="3" spans="1:23" ht="24" customHeight="1" thickBot="1">
      <c r="G3" s="143"/>
      <c r="H3" s="143"/>
      <c r="S3" s="134" t="s">
        <v>283</v>
      </c>
      <c r="T3" s="135"/>
      <c r="U3" s="135"/>
      <c r="V3" s="136"/>
      <c r="W3" s="14" t="s">
        <v>284</v>
      </c>
    </row>
    <row r="4" spans="1:23" ht="15.75" customHeight="1" thickBot="1">
      <c r="S4" s="134" t="s">
        <v>285</v>
      </c>
      <c r="T4" s="135"/>
      <c r="U4" s="135"/>
      <c r="V4" s="136"/>
      <c r="W4" s="15" t="s">
        <v>284</v>
      </c>
    </row>
    <row r="5" spans="1:23" ht="21.75" customHeight="1" thickBot="1">
      <c r="B5" s="9"/>
      <c r="C5" s="145" t="s">
        <v>286</v>
      </c>
      <c r="D5" s="146"/>
      <c r="E5" s="145" t="s">
        <v>287</v>
      </c>
      <c r="F5" s="146"/>
      <c r="G5" s="145" t="s">
        <v>288</v>
      </c>
      <c r="H5" s="146"/>
      <c r="I5" s="145" t="s">
        <v>289</v>
      </c>
      <c r="J5" s="146"/>
      <c r="K5" s="145" t="s">
        <v>290</v>
      </c>
      <c r="L5" s="146"/>
      <c r="M5" s="145" t="s">
        <v>291</v>
      </c>
      <c r="N5" s="146"/>
      <c r="O5" s="145" t="s">
        <v>292</v>
      </c>
      <c r="P5" s="146"/>
      <c r="S5" s="134" t="s">
        <v>293</v>
      </c>
      <c r="T5" s="135"/>
      <c r="U5" s="135"/>
      <c r="V5" s="136"/>
      <c r="W5" s="15" t="s">
        <v>284</v>
      </c>
    </row>
    <row r="6" spans="1:23" ht="30.75" customHeight="1">
      <c r="B6" s="167">
        <v>46113</v>
      </c>
      <c r="C6" s="24"/>
      <c r="D6" s="16">
        <v>46111</v>
      </c>
      <c r="E6" s="24"/>
      <c r="F6" s="16">
        <v>46112</v>
      </c>
      <c r="G6" s="25"/>
      <c r="H6" s="17">
        <v>1</v>
      </c>
      <c r="I6" s="25"/>
      <c r="J6" s="17">
        <v>2</v>
      </c>
      <c r="K6" s="25"/>
      <c r="L6" s="17">
        <v>3</v>
      </c>
      <c r="M6" s="25"/>
      <c r="N6" s="17">
        <v>4</v>
      </c>
      <c r="O6" s="25"/>
      <c r="P6" s="17">
        <v>5</v>
      </c>
      <c r="Q6" s="137" t="s">
        <v>294</v>
      </c>
      <c r="S6" s="134" t="s">
        <v>295</v>
      </c>
      <c r="T6" s="135"/>
      <c r="U6" s="135"/>
      <c r="V6" s="136"/>
      <c r="W6" s="15" t="s">
        <v>284</v>
      </c>
    </row>
    <row r="7" spans="1:23" ht="30.75" customHeight="1">
      <c r="B7" s="168"/>
      <c r="C7" s="149" t="s">
        <v>296</v>
      </c>
      <c r="D7" s="150"/>
      <c r="E7" s="149" t="s">
        <v>296</v>
      </c>
      <c r="F7" s="150"/>
      <c r="G7" s="138" t="s">
        <v>296</v>
      </c>
      <c r="H7" s="139"/>
      <c r="I7" s="138" t="s">
        <v>296</v>
      </c>
      <c r="J7" s="139"/>
      <c r="K7" s="138" t="s">
        <v>296</v>
      </c>
      <c r="L7" s="139"/>
      <c r="M7" s="138" t="s">
        <v>296</v>
      </c>
      <c r="N7" s="139"/>
      <c r="O7" s="138" t="s">
        <v>296</v>
      </c>
      <c r="P7" s="139"/>
      <c r="Q7" s="137"/>
      <c r="S7" s="126" t="s">
        <v>297</v>
      </c>
      <c r="T7" s="127"/>
      <c r="U7" s="127"/>
      <c r="V7" s="128"/>
      <c r="W7" s="10"/>
    </row>
    <row r="8" spans="1:23" ht="30.75" customHeight="1" thickBot="1">
      <c r="B8" s="168"/>
      <c r="C8" s="151"/>
      <c r="D8" s="152"/>
      <c r="E8" s="151"/>
      <c r="F8" s="152"/>
      <c r="G8" s="140"/>
      <c r="H8" s="141"/>
      <c r="I8" s="140"/>
      <c r="J8" s="141"/>
      <c r="K8" s="140"/>
      <c r="L8" s="141"/>
      <c r="M8" s="140"/>
      <c r="N8" s="141"/>
      <c r="O8" s="140"/>
      <c r="P8" s="141"/>
      <c r="Q8" s="137"/>
      <c r="S8" s="126" t="s">
        <v>298</v>
      </c>
      <c r="T8" s="127"/>
      <c r="U8" s="127"/>
      <c r="V8" s="128"/>
      <c r="W8" s="10"/>
    </row>
    <row r="9" spans="1:23" ht="30.75" customHeight="1">
      <c r="B9" s="168"/>
      <c r="C9" s="25"/>
      <c r="D9" s="17">
        <v>6</v>
      </c>
      <c r="E9" s="25"/>
      <c r="F9" s="17">
        <v>7</v>
      </c>
      <c r="G9" s="25"/>
      <c r="H9" s="17">
        <v>8</v>
      </c>
      <c r="I9" s="25"/>
      <c r="J9" s="17">
        <v>9</v>
      </c>
      <c r="K9" s="25"/>
      <c r="L9" s="17">
        <v>10</v>
      </c>
      <c r="M9" s="25"/>
      <c r="N9" s="17">
        <v>11</v>
      </c>
      <c r="O9" s="25"/>
      <c r="P9" s="17">
        <v>12</v>
      </c>
      <c r="Q9" s="137"/>
      <c r="S9" s="126" t="s">
        <v>299</v>
      </c>
      <c r="T9" s="127"/>
      <c r="U9" s="127"/>
      <c r="V9" s="128"/>
      <c r="W9" s="10"/>
    </row>
    <row r="10" spans="1:23" ht="30.75" customHeight="1">
      <c r="B10" s="168"/>
      <c r="C10" s="138" t="s">
        <v>296</v>
      </c>
      <c r="D10" s="139"/>
      <c r="E10" s="138" t="s">
        <v>296</v>
      </c>
      <c r="F10" s="139"/>
      <c r="G10" s="138" t="s">
        <v>296</v>
      </c>
      <c r="H10" s="139"/>
      <c r="I10" s="138" t="s">
        <v>296</v>
      </c>
      <c r="J10" s="139"/>
      <c r="K10" s="138" t="s">
        <v>296</v>
      </c>
      <c r="L10" s="139"/>
      <c r="M10" s="138" t="s">
        <v>296</v>
      </c>
      <c r="N10" s="139"/>
      <c r="O10" s="138" t="s">
        <v>296</v>
      </c>
      <c r="P10" s="139"/>
      <c r="Q10" s="137"/>
      <c r="S10" s="126" t="s">
        <v>300</v>
      </c>
      <c r="T10" s="127"/>
      <c r="U10" s="127"/>
      <c r="V10" s="128"/>
      <c r="W10" s="10"/>
    </row>
    <row r="11" spans="1:23" ht="30.75" customHeight="1" thickBot="1">
      <c r="B11" s="168"/>
      <c r="C11" s="140"/>
      <c r="D11" s="141"/>
      <c r="E11" s="140"/>
      <c r="F11" s="141"/>
      <c r="G11" s="140"/>
      <c r="H11" s="141"/>
      <c r="I11" s="140"/>
      <c r="J11" s="141"/>
      <c r="K11" s="140"/>
      <c r="L11" s="141"/>
      <c r="M11" s="140"/>
      <c r="N11" s="141"/>
      <c r="O11" s="140"/>
      <c r="P11" s="141"/>
      <c r="Q11" s="137"/>
      <c r="S11" s="126" t="s">
        <v>301</v>
      </c>
      <c r="T11" s="127"/>
      <c r="U11" s="127"/>
      <c r="V11" s="128"/>
      <c r="W11" s="10"/>
    </row>
    <row r="12" spans="1:23" ht="30.75" customHeight="1">
      <c r="B12" s="168"/>
      <c r="C12" s="25"/>
      <c r="D12" s="17">
        <v>13</v>
      </c>
      <c r="E12" s="25"/>
      <c r="F12" s="17">
        <v>14</v>
      </c>
      <c r="G12" s="25"/>
      <c r="H12" s="17">
        <v>15</v>
      </c>
      <c r="I12" s="25"/>
      <c r="J12" s="17">
        <v>16</v>
      </c>
      <c r="K12" s="25"/>
      <c r="L12" s="17">
        <v>17</v>
      </c>
      <c r="M12" s="25"/>
      <c r="N12" s="17">
        <v>18</v>
      </c>
      <c r="O12" s="25"/>
      <c r="P12" s="17">
        <v>19</v>
      </c>
      <c r="S12" s="126" t="s">
        <v>302</v>
      </c>
      <c r="T12" s="127"/>
      <c r="U12" s="127"/>
      <c r="V12" s="128"/>
      <c r="W12" s="10"/>
    </row>
    <row r="13" spans="1:23" ht="30.75" customHeight="1">
      <c r="B13" s="168"/>
      <c r="C13" s="26"/>
      <c r="D13" s="19"/>
      <c r="E13" s="27" t="s">
        <v>303</v>
      </c>
      <c r="F13" s="19"/>
      <c r="G13" s="26"/>
      <c r="H13" s="19"/>
      <c r="I13" s="26"/>
      <c r="J13" s="19"/>
      <c r="K13" s="26"/>
      <c r="L13" s="19"/>
      <c r="M13" s="26"/>
      <c r="N13" s="19"/>
      <c r="O13" s="27" t="s">
        <v>304</v>
      </c>
      <c r="P13" s="19"/>
      <c r="S13" s="126" t="s">
        <v>305</v>
      </c>
      <c r="T13" s="127"/>
      <c r="U13" s="127"/>
      <c r="V13" s="128"/>
      <c r="W13" s="10"/>
    </row>
    <row r="14" spans="1:23" ht="30.75" customHeight="1" thickBot="1">
      <c r="B14" s="168"/>
      <c r="C14" s="28"/>
      <c r="D14" s="29"/>
      <c r="E14" s="28"/>
      <c r="F14" s="29"/>
      <c r="G14" s="28"/>
      <c r="H14" s="29"/>
      <c r="I14" s="28"/>
      <c r="J14" s="29"/>
      <c r="K14" s="28"/>
      <c r="L14" s="29"/>
      <c r="M14" s="28"/>
      <c r="N14" s="29"/>
      <c r="O14" s="30" t="s">
        <v>306</v>
      </c>
      <c r="P14" s="29"/>
      <c r="S14" s="126" t="s">
        <v>307</v>
      </c>
      <c r="T14" s="127"/>
      <c r="U14" s="127"/>
      <c r="V14" s="128"/>
      <c r="W14" s="10"/>
    </row>
    <row r="15" spans="1:23" ht="43.5">
      <c r="B15" s="168"/>
      <c r="C15" s="25"/>
      <c r="D15" s="17">
        <v>20</v>
      </c>
      <c r="E15" s="25"/>
      <c r="F15" s="17">
        <v>21</v>
      </c>
      <c r="G15" s="25"/>
      <c r="H15" s="17">
        <v>22</v>
      </c>
      <c r="I15" s="25"/>
      <c r="J15" s="17">
        <v>23</v>
      </c>
      <c r="K15" s="25"/>
      <c r="L15" s="17">
        <v>24</v>
      </c>
      <c r="M15" s="27" t="s">
        <v>308</v>
      </c>
      <c r="N15" s="17">
        <v>25</v>
      </c>
      <c r="O15" s="27" t="s">
        <v>309</v>
      </c>
      <c r="P15" s="17">
        <v>26</v>
      </c>
      <c r="S15" s="126" t="s">
        <v>310</v>
      </c>
      <c r="T15" s="127"/>
      <c r="U15" s="127"/>
      <c r="V15" s="128"/>
      <c r="W15" s="10"/>
    </row>
    <row r="16" spans="1:23" ht="30.75" customHeight="1">
      <c r="B16" s="168"/>
      <c r="C16" s="27" t="s">
        <v>311</v>
      </c>
      <c r="D16" s="19"/>
      <c r="E16" s="27" t="s">
        <v>303</v>
      </c>
      <c r="F16" s="19"/>
      <c r="G16" s="26"/>
      <c r="H16" s="12" t="s">
        <v>312</v>
      </c>
      <c r="I16" s="26"/>
      <c r="J16" s="12" t="s">
        <v>312</v>
      </c>
      <c r="K16" s="26"/>
      <c r="L16" s="19"/>
      <c r="M16" s="27" t="s">
        <v>313</v>
      </c>
      <c r="N16" s="19"/>
      <c r="O16" s="27" t="s">
        <v>303</v>
      </c>
      <c r="P16" s="31" t="s">
        <v>314</v>
      </c>
      <c r="S16" s="126" t="s">
        <v>315</v>
      </c>
      <c r="T16" s="127"/>
      <c r="U16" s="127"/>
      <c r="V16" s="128"/>
      <c r="W16" s="10"/>
    </row>
    <row r="17" spans="2:23" ht="44.1" thickBot="1">
      <c r="B17" s="168"/>
      <c r="C17" s="30" t="s">
        <v>316</v>
      </c>
      <c r="D17" s="29"/>
      <c r="E17" s="28"/>
      <c r="F17" s="29"/>
      <c r="G17" s="28"/>
      <c r="H17" s="29"/>
      <c r="I17" s="28"/>
      <c r="J17" s="29"/>
      <c r="K17" s="30" t="s">
        <v>317</v>
      </c>
      <c r="L17" s="29"/>
      <c r="M17" s="27" t="s">
        <v>318</v>
      </c>
      <c r="N17" s="29"/>
      <c r="O17" s="30" t="s">
        <v>306</v>
      </c>
      <c r="P17" s="32" t="s">
        <v>304</v>
      </c>
      <c r="S17" s="126" t="s">
        <v>319</v>
      </c>
      <c r="T17" s="127"/>
      <c r="U17" s="127"/>
      <c r="V17" s="128"/>
      <c r="W17" s="11"/>
    </row>
    <row r="18" spans="2:23" ht="44.1" thickBot="1">
      <c r="B18" s="168"/>
      <c r="C18" s="25"/>
      <c r="D18" s="17">
        <v>27</v>
      </c>
      <c r="E18" s="33"/>
      <c r="F18" s="17">
        <v>28</v>
      </c>
      <c r="G18" s="25"/>
      <c r="H18" s="17">
        <v>29</v>
      </c>
      <c r="I18" s="25"/>
      <c r="J18" s="17">
        <v>30</v>
      </c>
      <c r="K18" s="34" t="s">
        <v>317</v>
      </c>
      <c r="L18" s="23">
        <v>1</v>
      </c>
      <c r="M18" s="35"/>
      <c r="N18" s="18">
        <v>2</v>
      </c>
      <c r="O18" s="36" t="s">
        <v>309</v>
      </c>
      <c r="P18" s="18">
        <v>3</v>
      </c>
      <c r="S18" s="126" t="s">
        <v>320</v>
      </c>
      <c r="T18" s="127"/>
      <c r="U18" s="127"/>
      <c r="V18" s="128"/>
      <c r="W18" s="11"/>
    </row>
    <row r="19" spans="2:23" ht="45.75" customHeight="1" thickBot="1">
      <c r="B19" s="168"/>
      <c r="C19" s="27" t="s">
        <v>321</v>
      </c>
      <c r="D19" s="31" t="s">
        <v>322</v>
      </c>
      <c r="E19" s="37"/>
      <c r="F19" s="19"/>
      <c r="G19" s="26"/>
      <c r="H19" s="19"/>
      <c r="I19" s="26"/>
      <c r="J19" s="12" t="s">
        <v>323</v>
      </c>
      <c r="K19" s="38" t="s">
        <v>324</v>
      </c>
      <c r="L19" s="22" t="s">
        <v>323</v>
      </c>
      <c r="M19" s="39"/>
      <c r="N19" s="40" t="s">
        <v>308</v>
      </c>
      <c r="O19" s="36" t="s">
        <v>314</v>
      </c>
      <c r="P19" s="20"/>
      <c r="S19" s="129" t="s">
        <v>312</v>
      </c>
      <c r="T19" s="130"/>
      <c r="U19" s="130"/>
      <c r="V19" s="131"/>
      <c r="W19" s="11"/>
    </row>
    <row r="20" spans="2:23" ht="30.75" customHeight="1" thickBot="1">
      <c r="B20" s="168"/>
      <c r="C20" s="27" t="s">
        <v>311</v>
      </c>
      <c r="D20" s="12"/>
      <c r="E20" s="37"/>
      <c r="F20" s="19"/>
      <c r="G20" s="27" t="s">
        <v>303</v>
      </c>
      <c r="H20" s="19"/>
      <c r="I20" s="26"/>
      <c r="J20" s="19"/>
      <c r="K20" s="38" t="s">
        <v>306</v>
      </c>
      <c r="L20" s="22" t="s">
        <v>325</v>
      </c>
      <c r="M20" s="38" t="s">
        <v>311</v>
      </c>
      <c r="N20" s="40" t="s">
        <v>313</v>
      </c>
      <c r="O20" s="36" t="s">
        <v>306</v>
      </c>
      <c r="P20" s="20"/>
      <c r="S20" s="123" t="s">
        <v>326</v>
      </c>
      <c r="T20" s="124"/>
      <c r="U20" s="124"/>
      <c r="V20" s="125"/>
      <c r="W20" s="11"/>
    </row>
    <row r="21" spans="2:23" ht="44.1" thickBot="1">
      <c r="B21" s="168"/>
      <c r="C21" s="30" t="s">
        <v>316</v>
      </c>
      <c r="D21" s="29"/>
      <c r="E21" s="41" t="s">
        <v>327</v>
      </c>
      <c r="F21" s="29"/>
      <c r="G21" s="28"/>
      <c r="H21" s="12" t="s">
        <v>328</v>
      </c>
      <c r="I21" s="26"/>
      <c r="J21" s="12" t="s">
        <v>328</v>
      </c>
      <c r="K21" s="42" t="s">
        <v>304</v>
      </c>
      <c r="L21" s="43" t="s">
        <v>329</v>
      </c>
      <c r="M21" s="42" t="s">
        <v>316</v>
      </c>
      <c r="N21" s="44" t="s">
        <v>318</v>
      </c>
      <c r="O21" s="43" t="s">
        <v>330</v>
      </c>
      <c r="P21" s="45"/>
    </row>
    <row r="22" spans="2:23" ht="29.1">
      <c r="B22" s="147">
        <v>46143</v>
      </c>
      <c r="C22" s="35"/>
      <c r="D22" s="18">
        <v>4</v>
      </c>
      <c r="E22" s="35"/>
      <c r="F22" s="18">
        <v>5</v>
      </c>
      <c r="G22" s="23"/>
      <c r="H22" s="23">
        <v>6</v>
      </c>
      <c r="I22" s="35"/>
      <c r="J22" s="18">
        <v>7</v>
      </c>
      <c r="K22" s="35"/>
      <c r="L22" s="18">
        <v>8</v>
      </c>
      <c r="M22" s="39"/>
      <c r="N22" s="20">
        <v>9</v>
      </c>
      <c r="O22" s="34" t="s">
        <v>308</v>
      </c>
      <c r="P22" s="18">
        <v>10</v>
      </c>
    </row>
    <row r="23" spans="2:23" ht="43.5">
      <c r="B23" s="147"/>
      <c r="C23" s="39"/>
      <c r="D23" s="20"/>
      <c r="E23" s="38" t="s">
        <v>327</v>
      </c>
      <c r="F23" s="20"/>
      <c r="G23" s="46"/>
      <c r="H23" s="46"/>
      <c r="I23" s="38" t="s">
        <v>308</v>
      </c>
      <c r="J23" s="20"/>
      <c r="K23" s="38" t="s">
        <v>309</v>
      </c>
      <c r="L23" s="20"/>
      <c r="M23" s="39"/>
      <c r="N23" s="20"/>
      <c r="O23" s="38" t="s">
        <v>313</v>
      </c>
      <c r="P23" s="20"/>
    </row>
    <row r="24" spans="2:23" ht="29.1">
      <c r="B24" s="147"/>
      <c r="C24" s="38" t="s">
        <v>321</v>
      </c>
      <c r="D24" s="40" t="s">
        <v>322</v>
      </c>
      <c r="E24" s="38" t="s">
        <v>331</v>
      </c>
      <c r="F24" s="40" t="s">
        <v>332</v>
      </c>
      <c r="G24" s="46"/>
      <c r="H24" s="46"/>
      <c r="I24" s="38" t="s">
        <v>313</v>
      </c>
      <c r="J24" s="20"/>
      <c r="K24" s="38" t="s">
        <v>314</v>
      </c>
      <c r="L24" s="20"/>
      <c r="M24" s="39"/>
      <c r="N24" s="20"/>
      <c r="O24" s="38" t="s">
        <v>318</v>
      </c>
      <c r="P24" s="20"/>
    </row>
    <row r="25" spans="2:23" ht="43.5">
      <c r="B25" s="148"/>
      <c r="C25" s="38" t="s">
        <v>304</v>
      </c>
      <c r="D25" s="20"/>
      <c r="E25" s="38" t="s">
        <v>311</v>
      </c>
      <c r="F25" s="13" t="s">
        <v>333</v>
      </c>
      <c r="G25" s="46"/>
      <c r="H25" s="22" t="s">
        <v>297</v>
      </c>
      <c r="I25" s="38" t="s">
        <v>318</v>
      </c>
      <c r="J25" s="13" t="s">
        <v>334</v>
      </c>
      <c r="K25" s="38" t="s">
        <v>324</v>
      </c>
      <c r="L25" s="20"/>
      <c r="M25" s="38" t="s">
        <v>321</v>
      </c>
      <c r="N25" s="40" t="s">
        <v>322</v>
      </c>
      <c r="O25" s="38" t="s">
        <v>327</v>
      </c>
      <c r="P25" s="20"/>
    </row>
    <row r="26" spans="2:23" ht="44.1" thickBot="1">
      <c r="B26" s="148"/>
      <c r="C26" s="42" t="s">
        <v>335</v>
      </c>
      <c r="D26" s="45"/>
      <c r="E26" s="42" t="s">
        <v>316</v>
      </c>
      <c r="F26" s="44" t="s">
        <v>336</v>
      </c>
      <c r="G26" s="42" t="s">
        <v>317</v>
      </c>
      <c r="H26" s="47"/>
      <c r="I26" s="48"/>
      <c r="J26" s="49" t="s">
        <v>337</v>
      </c>
      <c r="K26" s="42" t="s">
        <v>329</v>
      </c>
      <c r="L26" s="45"/>
      <c r="M26" s="42" t="s">
        <v>317</v>
      </c>
      <c r="N26" s="45"/>
      <c r="O26" s="42" t="s">
        <v>330</v>
      </c>
      <c r="P26" s="45"/>
    </row>
    <row r="27" spans="2:23">
      <c r="B27" s="148"/>
      <c r="C27" s="35"/>
      <c r="D27" s="18">
        <v>11</v>
      </c>
      <c r="E27" s="39"/>
      <c r="F27" s="20">
        <v>12</v>
      </c>
      <c r="G27" s="35"/>
      <c r="H27" s="18">
        <v>13</v>
      </c>
      <c r="I27" s="35"/>
      <c r="J27" s="18">
        <v>14</v>
      </c>
      <c r="K27" s="35"/>
      <c r="L27" s="23">
        <v>15</v>
      </c>
      <c r="M27" s="35"/>
      <c r="N27" s="18">
        <v>16</v>
      </c>
      <c r="O27" s="35"/>
      <c r="P27" s="18">
        <v>17</v>
      </c>
    </row>
    <row r="28" spans="2:23" ht="29.1">
      <c r="B28" s="148"/>
      <c r="C28" s="39"/>
      <c r="D28" s="20"/>
      <c r="E28" s="38" t="s">
        <v>321</v>
      </c>
      <c r="F28" s="40" t="s">
        <v>322</v>
      </c>
      <c r="G28" s="39"/>
      <c r="H28" s="20"/>
      <c r="I28" s="39"/>
      <c r="J28" s="20"/>
      <c r="K28" s="39"/>
      <c r="L28" s="46"/>
      <c r="M28" s="39"/>
      <c r="N28" s="20"/>
      <c r="O28" s="39"/>
      <c r="P28" s="20"/>
    </row>
    <row r="29" spans="2:23" ht="43.5">
      <c r="B29" s="148"/>
      <c r="C29" s="38" t="s">
        <v>309</v>
      </c>
      <c r="D29" s="20"/>
      <c r="E29" s="38" t="s">
        <v>336</v>
      </c>
      <c r="F29" s="20"/>
      <c r="G29" s="38" t="s">
        <v>327</v>
      </c>
      <c r="H29" s="20"/>
      <c r="I29" s="39"/>
      <c r="J29" s="20"/>
      <c r="K29" s="38" t="s">
        <v>331</v>
      </c>
      <c r="L29" s="46"/>
      <c r="M29" s="38" t="s">
        <v>338</v>
      </c>
      <c r="N29" s="40" t="s">
        <v>329</v>
      </c>
      <c r="O29" s="38" t="s">
        <v>336</v>
      </c>
      <c r="P29" s="20"/>
    </row>
    <row r="30" spans="2:23" ht="57.95">
      <c r="B30" s="148"/>
      <c r="C30" s="38" t="s">
        <v>314</v>
      </c>
      <c r="D30" s="13" t="s">
        <v>339</v>
      </c>
      <c r="E30" s="38" t="s">
        <v>331</v>
      </c>
      <c r="F30" s="13" t="s">
        <v>340</v>
      </c>
      <c r="G30" s="38" t="s">
        <v>324</v>
      </c>
      <c r="H30" s="13" t="s">
        <v>341</v>
      </c>
      <c r="I30" s="39"/>
      <c r="J30" s="13" t="s">
        <v>342</v>
      </c>
      <c r="K30" s="38" t="s">
        <v>343</v>
      </c>
      <c r="L30" s="22" t="s">
        <v>344</v>
      </c>
      <c r="M30" s="38" t="s">
        <v>345</v>
      </c>
      <c r="N30" s="40" t="s">
        <v>324</v>
      </c>
      <c r="O30" s="38" t="s">
        <v>331</v>
      </c>
      <c r="P30" s="20"/>
    </row>
    <row r="31" spans="2:23" ht="44.1" thickBot="1">
      <c r="B31" s="148"/>
      <c r="C31" s="42" t="s">
        <v>335</v>
      </c>
      <c r="D31" s="45"/>
      <c r="E31" s="42" t="s">
        <v>332</v>
      </c>
      <c r="F31" s="49" t="s">
        <v>346</v>
      </c>
      <c r="G31" s="42" t="s">
        <v>329</v>
      </c>
      <c r="H31" s="49" t="s">
        <v>347</v>
      </c>
      <c r="I31" s="48"/>
      <c r="J31" s="49" t="s">
        <v>348</v>
      </c>
      <c r="K31" s="42" t="s">
        <v>330</v>
      </c>
      <c r="L31" s="43" t="s">
        <v>332</v>
      </c>
      <c r="M31" s="42" t="s">
        <v>335</v>
      </c>
      <c r="N31" s="40" t="s">
        <v>349</v>
      </c>
      <c r="O31" s="42" t="s">
        <v>332</v>
      </c>
      <c r="P31" s="45"/>
    </row>
    <row r="32" spans="2:23" ht="29.1">
      <c r="B32" s="148"/>
      <c r="C32" s="35"/>
      <c r="D32" s="18">
        <v>18</v>
      </c>
      <c r="E32" s="35"/>
      <c r="F32" s="18">
        <v>19</v>
      </c>
      <c r="G32" s="35"/>
      <c r="H32" s="18">
        <v>20</v>
      </c>
      <c r="I32" s="35"/>
      <c r="J32" s="18">
        <v>21</v>
      </c>
      <c r="K32" s="34" t="s">
        <v>338</v>
      </c>
      <c r="L32" s="18">
        <v>22</v>
      </c>
      <c r="M32" s="35"/>
      <c r="N32" s="18">
        <v>23</v>
      </c>
      <c r="O32" s="35"/>
      <c r="P32" s="18">
        <v>24</v>
      </c>
    </row>
    <row r="33" spans="2:17" ht="29.1">
      <c r="B33" s="148"/>
      <c r="C33" s="39"/>
      <c r="D33" s="20"/>
      <c r="E33" s="39"/>
      <c r="F33" s="20"/>
      <c r="G33" s="39"/>
      <c r="H33" s="20"/>
      <c r="I33" s="39"/>
      <c r="J33" s="20"/>
      <c r="K33" s="38" t="s">
        <v>343</v>
      </c>
      <c r="L33" s="20"/>
      <c r="M33" s="39"/>
      <c r="N33" s="20"/>
      <c r="O33" s="39"/>
      <c r="P33" s="20"/>
    </row>
    <row r="34" spans="2:17" ht="43.5">
      <c r="B34" s="148"/>
      <c r="C34" s="38" t="s">
        <v>350</v>
      </c>
      <c r="D34" s="13" t="s">
        <v>351</v>
      </c>
      <c r="E34" s="38" t="s">
        <v>352</v>
      </c>
      <c r="F34" s="13" t="s">
        <v>353</v>
      </c>
      <c r="G34" s="38" t="s">
        <v>336</v>
      </c>
      <c r="H34" s="13" t="s">
        <v>354</v>
      </c>
      <c r="I34" s="38" t="s">
        <v>355</v>
      </c>
      <c r="J34" s="13" t="s">
        <v>356</v>
      </c>
      <c r="K34" s="38" t="s">
        <v>345</v>
      </c>
      <c r="L34" s="13" t="s">
        <v>357</v>
      </c>
      <c r="M34" s="39"/>
      <c r="N34" s="40" t="s">
        <v>349</v>
      </c>
      <c r="O34" s="38" t="s">
        <v>358</v>
      </c>
      <c r="P34" s="20"/>
    </row>
    <row r="35" spans="2:17" ht="44.1" thickBot="1">
      <c r="B35" s="148"/>
      <c r="C35" s="42" t="s">
        <v>330</v>
      </c>
      <c r="D35" s="49" t="s">
        <v>359</v>
      </c>
      <c r="E35" s="42" t="s">
        <v>335</v>
      </c>
      <c r="F35" s="49" t="s">
        <v>360</v>
      </c>
      <c r="G35" s="48"/>
      <c r="H35" s="45"/>
      <c r="I35" s="42" t="s">
        <v>361</v>
      </c>
      <c r="J35" s="45"/>
      <c r="K35" s="42" t="s">
        <v>362</v>
      </c>
      <c r="L35" s="44" t="s">
        <v>363</v>
      </c>
      <c r="M35" s="48"/>
      <c r="N35" s="45"/>
      <c r="O35" s="42" t="s">
        <v>364</v>
      </c>
      <c r="P35" s="44" t="s">
        <v>365</v>
      </c>
    </row>
    <row r="36" spans="2:17" ht="29.1">
      <c r="B36" s="148"/>
      <c r="C36" s="35"/>
      <c r="D36" s="18">
        <v>25</v>
      </c>
      <c r="E36" s="34" t="s">
        <v>352</v>
      </c>
      <c r="F36" s="18">
        <v>26</v>
      </c>
      <c r="G36" s="35"/>
      <c r="H36" s="18">
        <v>27</v>
      </c>
      <c r="I36" s="35"/>
      <c r="J36" s="18">
        <v>28</v>
      </c>
      <c r="K36" s="35"/>
      <c r="L36" s="18">
        <v>29</v>
      </c>
      <c r="M36" s="34" t="s">
        <v>343</v>
      </c>
      <c r="N36" s="18">
        <v>30</v>
      </c>
      <c r="O36" s="34" t="s">
        <v>366</v>
      </c>
      <c r="P36" s="18">
        <v>31</v>
      </c>
      <c r="Q36" s="137" t="s">
        <v>367</v>
      </c>
    </row>
    <row r="37" spans="2:17" ht="43.5">
      <c r="B37" s="148"/>
      <c r="C37" s="38" t="s">
        <v>368</v>
      </c>
      <c r="D37" s="20"/>
      <c r="E37" s="38" t="s">
        <v>369</v>
      </c>
      <c r="F37" s="20"/>
      <c r="G37" s="38" t="s">
        <v>343</v>
      </c>
      <c r="H37" s="40" t="s">
        <v>345</v>
      </c>
      <c r="I37" s="38" t="s">
        <v>355</v>
      </c>
      <c r="J37" s="40" t="s">
        <v>349</v>
      </c>
      <c r="K37" s="38" t="s">
        <v>370</v>
      </c>
      <c r="L37" s="20"/>
      <c r="M37" s="38" t="s">
        <v>350</v>
      </c>
      <c r="N37" s="40" t="s">
        <v>345</v>
      </c>
      <c r="O37" s="38" t="s">
        <v>358</v>
      </c>
      <c r="P37" s="40" t="s">
        <v>349</v>
      </c>
      <c r="Q37" s="137"/>
    </row>
    <row r="38" spans="2:17" ht="44.1" thickBot="1">
      <c r="B38" s="148"/>
      <c r="C38" s="42" t="s">
        <v>350</v>
      </c>
      <c r="D38" s="45"/>
      <c r="E38" s="38" t="s">
        <v>371</v>
      </c>
      <c r="F38" s="20"/>
      <c r="G38" s="42" t="s">
        <v>338</v>
      </c>
      <c r="H38" s="44" t="s">
        <v>372</v>
      </c>
      <c r="I38" s="42" t="s">
        <v>361</v>
      </c>
      <c r="J38" s="45"/>
      <c r="K38" s="42" t="s">
        <v>362</v>
      </c>
      <c r="L38" s="45"/>
      <c r="M38" s="42" t="s">
        <v>338</v>
      </c>
      <c r="N38" s="44" t="s">
        <v>372</v>
      </c>
      <c r="O38" s="42" t="s">
        <v>364</v>
      </c>
      <c r="P38" s="44" t="s">
        <v>365</v>
      </c>
      <c r="Q38" s="137"/>
    </row>
    <row r="39" spans="2:17">
      <c r="B39" s="154">
        <v>46174</v>
      </c>
      <c r="C39" s="50" t="s">
        <v>355</v>
      </c>
      <c r="D39" s="21">
        <v>1</v>
      </c>
      <c r="E39" s="51"/>
      <c r="F39" s="21">
        <v>2</v>
      </c>
      <c r="G39" s="52"/>
      <c r="H39" s="21">
        <v>3</v>
      </c>
      <c r="I39" s="51"/>
      <c r="J39" s="21">
        <v>4</v>
      </c>
      <c r="K39" s="53"/>
      <c r="L39" s="21">
        <v>5</v>
      </c>
      <c r="M39" s="51"/>
      <c r="N39" s="21">
        <v>6</v>
      </c>
      <c r="O39" s="51"/>
      <c r="P39" s="21">
        <v>7</v>
      </c>
    </row>
    <row r="40" spans="2:17" ht="29.1">
      <c r="B40" s="155"/>
      <c r="C40" s="53"/>
      <c r="D40" s="54"/>
      <c r="E40" s="55"/>
      <c r="F40" s="56" t="s">
        <v>373</v>
      </c>
      <c r="G40" s="57"/>
      <c r="H40" s="54"/>
      <c r="I40" s="55"/>
      <c r="J40" s="54"/>
      <c r="K40" s="53" t="s">
        <v>370</v>
      </c>
      <c r="L40" s="54"/>
      <c r="M40" s="55"/>
      <c r="N40" s="54"/>
      <c r="O40" s="55"/>
      <c r="P40" s="54"/>
    </row>
    <row r="41" spans="2:17" ht="43.5">
      <c r="B41" s="155"/>
      <c r="C41" s="55"/>
      <c r="D41" s="54"/>
      <c r="E41" s="53" t="s">
        <v>350</v>
      </c>
      <c r="F41" s="56" t="s">
        <v>374</v>
      </c>
      <c r="G41" s="57"/>
      <c r="H41" s="54"/>
      <c r="I41" s="55"/>
      <c r="J41" s="54"/>
      <c r="K41" s="53" t="s">
        <v>365</v>
      </c>
      <c r="L41" s="54"/>
      <c r="M41" s="55"/>
      <c r="N41" s="54"/>
      <c r="O41" s="55"/>
      <c r="P41" s="54"/>
    </row>
    <row r="42" spans="2:17" ht="43.5">
      <c r="B42" s="155"/>
      <c r="C42" s="53" t="s">
        <v>361</v>
      </c>
      <c r="D42" s="56" t="s">
        <v>375</v>
      </c>
      <c r="E42" s="53" t="s">
        <v>369</v>
      </c>
      <c r="F42" s="56" t="s">
        <v>376</v>
      </c>
      <c r="G42" s="58" t="s">
        <v>362</v>
      </c>
      <c r="H42" s="56" t="s">
        <v>377</v>
      </c>
      <c r="I42" s="55"/>
      <c r="J42" s="56" t="s">
        <v>378</v>
      </c>
      <c r="K42" s="53" t="s">
        <v>358</v>
      </c>
      <c r="L42" s="56" t="s">
        <v>379</v>
      </c>
      <c r="M42" s="53" t="s">
        <v>368</v>
      </c>
      <c r="N42" s="54"/>
      <c r="O42" s="53" t="s">
        <v>369</v>
      </c>
      <c r="P42" s="54"/>
    </row>
    <row r="43" spans="2:17" ht="44.1" thickBot="1">
      <c r="B43" s="155"/>
      <c r="C43" s="59" t="s">
        <v>368</v>
      </c>
      <c r="D43" s="60"/>
      <c r="E43" s="59" t="s">
        <v>371</v>
      </c>
      <c r="F43" s="61" t="s">
        <v>380</v>
      </c>
      <c r="G43" s="62" t="s">
        <v>366</v>
      </c>
      <c r="H43" s="61" t="s">
        <v>381</v>
      </c>
      <c r="I43" s="63"/>
      <c r="J43" s="60"/>
      <c r="K43" s="59" t="s">
        <v>364</v>
      </c>
      <c r="L43" s="60"/>
      <c r="M43" s="59" t="s">
        <v>362</v>
      </c>
      <c r="N43" s="60"/>
      <c r="O43" s="59" t="s">
        <v>371</v>
      </c>
      <c r="P43" s="60"/>
    </row>
    <row r="44" spans="2:17" ht="29.1">
      <c r="B44" s="155"/>
      <c r="C44" s="51"/>
      <c r="D44" s="21">
        <v>8</v>
      </c>
      <c r="E44" s="51"/>
      <c r="F44" s="21">
        <v>9</v>
      </c>
      <c r="G44" s="53" t="s">
        <v>370</v>
      </c>
      <c r="H44" s="21">
        <v>10</v>
      </c>
      <c r="I44" s="51"/>
      <c r="J44" s="21">
        <v>11</v>
      </c>
      <c r="K44" s="51"/>
      <c r="L44" s="21">
        <v>12</v>
      </c>
      <c r="M44" s="51"/>
      <c r="N44" s="21">
        <v>13</v>
      </c>
      <c r="O44" s="51"/>
      <c r="P44" s="21">
        <v>14</v>
      </c>
    </row>
    <row r="45" spans="2:17" ht="43.5">
      <c r="B45" s="155"/>
      <c r="C45" s="53" t="s">
        <v>358</v>
      </c>
      <c r="D45" s="56" t="s">
        <v>382</v>
      </c>
      <c r="E45" s="53" t="s">
        <v>368</v>
      </c>
      <c r="F45" s="54"/>
      <c r="G45" s="53" t="s">
        <v>369</v>
      </c>
      <c r="H45" s="56" t="s">
        <v>383</v>
      </c>
      <c r="I45" s="55"/>
      <c r="J45" s="56" t="s">
        <v>384</v>
      </c>
      <c r="K45" s="55"/>
      <c r="L45" s="56" t="s">
        <v>385</v>
      </c>
      <c r="M45" s="53" t="s">
        <v>370</v>
      </c>
      <c r="N45" s="54"/>
      <c r="O45" s="55"/>
      <c r="P45" s="54"/>
    </row>
    <row r="46" spans="2:17" ht="29.1">
      <c r="B46" s="155"/>
      <c r="C46" s="53" t="s">
        <v>365</v>
      </c>
      <c r="D46" s="56"/>
      <c r="E46" s="53"/>
      <c r="F46" s="54"/>
      <c r="G46" s="53"/>
      <c r="H46" s="56" t="s">
        <v>386</v>
      </c>
      <c r="I46" s="55"/>
      <c r="J46" s="56"/>
      <c r="K46" s="55"/>
      <c r="L46" s="56"/>
      <c r="M46" s="53"/>
      <c r="N46" s="54"/>
      <c r="O46" s="55"/>
      <c r="P46" s="54"/>
    </row>
    <row r="47" spans="2:17" ht="44.1" thickBot="1">
      <c r="B47" s="155"/>
      <c r="C47" s="59" t="s">
        <v>364</v>
      </c>
      <c r="D47" s="60"/>
      <c r="E47" s="63"/>
      <c r="F47" s="60"/>
      <c r="G47" s="59" t="s">
        <v>371</v>
      </c>
      <c r="H47" s="61" t="s">
        <v>387</v>
      </c>
      <c r="I47" s="63"/>
      <c r="J47" s="60"/>
      <c r="K47" s="63"/>
      <c r="L47" s="61" t="s">
        <v>388</v>
      </c>
      <c r="M47" s="63"/>
      <c r="N47" s="60"/>
      <c r="O47" s="63"/>
      <c r="P47" s="60"/>
    </row>
    <row r="48" spans="2:17">
      <c r="B48" s="155"/>
      <c r="C48" s="51"/>
      <c r="D48" s="21">
        <v>15</v>
      </c>
      <c r="E48" s="51"/>
      <c r="F48" s="21">
        <v>16</v>
      </c>
      <c r="G48" s="51"/>
      <c r="H48" s="21">
        <v>17</v>
      </c>
      <c r="I48" s="51"/>
      <c r="J48" s="21">
        <v>18</v>
      </c>
      <c r="K48" s="51"/>
      <c r="L48" s="21">
        <v>19</v>
      </c>
      <c r="M48" s="51"/>
      <c r="N48" s="21">
        <v>20</v>
      </c>
      <c r="O48" s="51"/>
      <c r="P48" s="21">
        <v>21</v>
      </c>
    </row>
    <row r="49" spans="2:16">
      <c r="B49" s="155"/>
      <c r="C49" s="55"/>
      <c r="D49" s="56" t="s">
        <v>389</v>
      </c>
      <c r="E49" s="55"/>
      <c r="F49" s="54"/>
      <c r="G49" s="55"/>
      <c r="H49" s="54"/>
      <c r="I49" s="55"/>
      <c r="J49" s="54"/>
      <c r="K49" s="55"/>
      <c r="L49" s="54"/>
      <c r="M49" s="55"/>
      <c r="N49" s="54"/>
      <c r="O49" s="55"/>
      <c r="P49" s="54"/>
    </row>
    <row r="50" spans="2:16" ht="15" thickBot="1">
      <c r="B50" s="155"/>
      <c r="C50" s="63"/>
      <c r="D50" s="60"/>
      <c r="E50" s="63"/>
      <c r="F50" s="60"/>
      <c r="G50" s="63"/>
      <c r="H50" s="60"/>
      <c r="I50" s="63"/>
      <c r="J50" s="60"/>
      <c r="K50" s="63"/>
      <c r="L50" s="60"/>
      <c r="M50" s="63"/>
      <c r="N50" s="60"/>
      <c r="O50" s="63"/>
      <c r="P50" s="60"/>
    </row>
    <row r="51" spans="2:16">
      <c r="B51" s="155"/>
      <c r="C51" s="51"/>
      <c r="D51" s="21">
        <v>22</v>
      </c>
      <c r="E51" s="51"/>
      <c r="F51" s="21">
        <v>23</v>
      </c>
      <c r="G51" s="51"/>
      <c r="H51" s="21">
        <v>24</v>
      </c>
      <c r="I51" s="51"/>
      <c r="J51" s="21">
        <v>25</v>
      </c>
      <c r="K51" s="51"/>
      <c r="L51" s="21">
        <v>26</v>
      </c>
      <c r="M51" s="51"/>
      <c r="N51" s="21">
        <v>27</v>
      </c>
      <c r="O51" s="51"/>
      <c r="P51" s="21">
        <v>28</v>
      </c>
    </row>
    <row r="52" spans="2:16">
      <c r="B52" s="155"/>
      <c r="C52" s="55"/>
      <c r="D52" s="56"/>
      <c r="E52" s="55"/>
      <c r="F52" s="54"/>
      <c r="G52" s="157" t="s">
        <v>390</v>
      </c>
      <c r="H52" s="158"/>
      <c r="I52" s="161" t="s">
        <v>391</v>
      </c>
      <c r="J52" s="162"/>
      <c r="K52" s="162"/>
      <c r="L52" s="162"/>
      <c r="M52" s="162"/>
      <c r="N52" s="162"/>
      <c r="O52" s="162"/>
      <c r="P52" s="163"/>
    </row>
    <row r="53" spans="2:16" ht="15" thickBot="1">
      <c r="B53" s="156"/>
      <c r="C53" s="63"/>
      <c r="D53" s="60"/>
      <c r="E53" s="63"/>
      <c r="F53" s="60"/>
      <c r="G53" s="159"/>
      <c r="H53" s="160"/>
      <c r="I53" s="164"/>
      <c r="J53" s="165"/>
      <c r="K53" s="165"/>
      <c r="L53" s="165"/>
      <c r="M53" s="165"/>
      <c r="N53" s="165"/>
      <c r="O53" s="165"/>
      <c r="P53" s="166"/>
    </row>
    <row r="55" spans="2:16">
      <c r="B55" s="153" t="s">
        <v>392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</row>
    <row r="56" spans="2:16"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</row>
  </sheetData>
  <sheetProtection algorithmName="SHA-512" hashValue="2WzPC9gI3t6xZVYlhNogbBJUmrNNhBl/BwOuIWshxjnOC1zlh+H6xlZZf3A+li6oubYt/2tFoZaUknsBlArJuQ==" saltValue="0SgYlwwVR+vOd76hx5yVNQ==" spinCount="100000" sheet="1" objects="1" scenarios="1"/>
  <mergeCells count="53">
    <mergeCell ref="G1:P1"/>
    <mergeCell ref="S8:V8"/>
    <mergeCell ref="B55:P56"/>
    <mergeCell ref="I10:J11"/>
    <mergeCell ref="K10:L11"/>
    <mergeCell ref="M10:N11"/>
    <mergeCell ref="O10:P11"/>
    <mergeCell ref="B39:B53"/>
    <mergeCell ref="G52:H53"/>
    <mergeCell ref="I52:P53"/>
    <mergeCell ref="B6:B21"/>
    <mergeCell ref="Q6:Q11"/>
    <mergeCell ref="S16:V16"/>
    <mergeCell ref="S17:V17"/>
    <mergeCell ref="S9:V9"/>
    <mergeCell ref="C7:D8"/>
    <mergeCell ref="B22:B38"/>
    <mergeCell ref="E7:F8"/>
    <mergeCell ref="G7:H8"/>
    <mergeCell ref="I7:J8"/>
    <mergeCell ref="K7:L8"/>
    <mergeCell ref="Q36:Q38"/>
    <mergeCell ref="C10:D11"/>
    <mergeCell ref="E10:F11"/>
    <mergeCell ref="G10:H11"/>
    <mergeCell ref="G2:H2"/>
    <mergeCell ref="G3:H3"/>
    <mergeCell ref="I2:J2"/>
    <mergeCell ref="C5:D5"/>
    <mergeCell ref="E5:F5"/>
    <mergeCell ref="G5:H5"/>
    <mergeCell ref="I5:J5"/>
    <mergeCell ref="O7:P8"/>
    <mergeCell ref="K5:L5"/>
    <mergeCell ref="M5:N5"/>
    <mergeCell ref="O5:P5"/>
    <mergeCell ref="M7:N8"/>
    <mergeCell ref="S20:V20"/>
    <mergeCell ref="S18:V18"/>
    <mergeCell ref="S19:V19"/>
    <mergeCell ref="S1:W1"/>
    <mergeCell ref="S2:W2"/>
    <mergeCell ref="S3:V3"/>
    <mergeCell ref="S4:V4"/>
    <mergeCell ref="S10:V10"/>
    <mergeCell ref="S11:V11"/>
    <mergeCell ref="S12:V12"/>
    <mergeCell ref="S13:V13"/>
    <mergeCell ref="S14:V14"/>
    <mergeCell ref="S15:V15"/>
    <mergeCell ref="S5:V5"/>
    <mergeCell ref="S6:V6"/>
    <mergeCell ref="S7:V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rowBreaks count="2" manualBreakCount="2">
    <brk id="21" max="16383" man="1"/>
    <brk id="38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367A-BEA7-4328-BBFD-2D0AC68C9BA5}">
  <sheetPr>
    <pageSetUpPr fitToPage="1"/>
  </sheetPr>
  <dimension ref="A1:X57"/>
  <sheetViews>
    <sheetView tabSelected="1" zoomScale="70" zoomScaleNormal="70" workbookViewId="0">
      <selection activeCell="W12" sqref="W12:W17"/>
    </sheetView>
  </sheetViews>
  <sheetFormatPr defaultColWidth="9.140625" defaultRowHeight="14.1"/>
  <cols>
    <col min="1" max="1" width="9.140625" style="64"/>
    <col min="2" max="2" width="10.85546875" style="64" bestFit="1" customWidth="1"/>
    <col min="3" max="16" width="13.28515625" style="64" customWidth="1"/>
    <col min="17" max="17" width="9.140625" style="64"/>
    <col min="18" max="18" width="3.7109375" style="64" customWidth="1"/>
    <col min="19" max="22" width="9.140625" style="64"/>
    <col min="23" max="23" width="5.7109375" style="64" customWidth="1"/>
    <col min="24" max="24" width="9.140625" style="65"/>
    <col min="25" max="16384" width="9.140625" style="64"/>
  </cols>
  <sheetData>
    <row r="1" spans="1:24" ht="47.25" customHeight="1">
      <c r="A1" s="64" t="s">
        <v>275</v>
      </c>
      <c r="F1" s="177" t="s">
        <v>393</v>
      </c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3" t="s">
        <v>277</v>
      </c>
      <c r="T1" s="173"/>
      <c r="U1" s="173"/>
      <c r="V1" s="173"/>
      <c r="W1" s="173"/>
    </row>
    <row r="2" spans="1:24" ht="14.45" thickBot="1">
      <c r="A2" s="64" t="s">
        <v>278</v>
      </c>
      <c r="B2" s="64" t="s">
        <v>394</v>
      </c>
      <c r="F2" s="66"/>
      <c r="G2" s="174" t="s">
        <v>280</v>
      </c>
      <c r="H2" s="174"/>
      <c r="I2" s="175" t="s">
        <v>281</v>
      </c>
      <c r="J2" s="175"/>
      <c r="K2" s="66"/>
      <c r="L2" s="66"/>
      <c r="M2" s="66"/>
      <c r="N2" s="66"/>
      <c r="O2" s="66"/>
      <c r="P2" s="66"/>
      <c r="Q2" s="66"/>
      <c r="R2" s="66"/>
      <c r="S2" s="176" t="s">
        <v>282</v>
      </c>
      <c r="T2" s="176"/>
      <c r="U2" s="176"/>
      <c r="V2" s="176"/>
      <c r="W2" s="176"/>
      <c r="X2" s="67"/>
    </row>
    <row r="3" spans="1:24" ht="24" customHeight="1" thickBot="1">
      <c r="A3" s="66"/>
      <c r="B3" s="66"/>
      <c r="C3" s="66"/>
      <c r="D3" s="66"/>
      <c r="E3" s="66"/>
      <c r="F3" s="66"/>
      <c r="G3" s="169"/>
      <c r="H3" s="169"/>
      <c r="I3" s="66"/>
      <c r="J3" s="66"/>
      <c r="K3" s="66"/>
      <c r="L3" s="66"/>
      <c r="M3" s="66"/>
      <c r="N3" s="66"/>
      <c r="O3" s="66"/>
      <c r="P3" s="66"/>
      <c r="Q3" s="66"/>
      <c r="R3" s="66"/>
      <c r="S3" s="170" t="s">
        <v>283</v>
      </c>
      <c r="T3" s="171"/>
      <c r="U3" s="171"/>
      <c r="V3" s="172"/>
      <c r="W3" s="68" t="s">
        <v>284</v>
      </c>
      <c r="X3" s="67"/>
    </row>
    <row r="4" spans="1:24" ht="15.75" customHeight="1" thickBo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170" t="s">
        <v>285</v>
      </c>
      <c r="T4" s="171"/>
      <c r="U4" s="171"/>
      <c r="V4" s="172"/>
      <c r="W4" s="69" t="s">
        <v>284</v>
      </c>
      <c r="X4" s="67"/>
    </row>
    <row r="5" spans="1:24" ht="21.75" customHeight="1" thickBot="1">
      <c r="A5" s="66"/>
      <c r="B5" s="70"/>
      <c r="C5" s="178" t="s">
        <v>286</v>
      </c>
      <c r="D5" s="179"/>
      <c r="E5" s="178" t="s">
        <v>287</v>
      </c>
      <c r="F5" s="179"/>
      <c r="G5" s="178" t="s">
        <v>288</v>
      </c>
      <c r="H5" s="179"/>
      <c r="I5" s="178" t="s">
        <v>289</v>
      </c>
      <c r="J5" s="179"/>
      <c r="K5" s="178" t="s">
        <v>290</v>
      </c>
      <c r="L5" s="179"/>
      <c r="M5" s="178" t="s">
        <v>291</v>
      </c>
      <c r="N5" s="179"/>
      <c r="O5" s="178" t="s">
        <v>292</v>
      </c>
      <c r="P5" s="179"/>
      <c r="Q5" s="66"/>
      <c r="R5" s="66"/>
      <c r="S5" s="170" t="s">
        <v>293</v>
      </c>
      <c r="T5" s="171"/>
      <c r="U5" s="171"/>
      <c r="V5" s="172"/>
      <c r="W5" s="69" t="s">
        <v>284</v>
      </c>
      <c r="X5" s="67"/>
    </row>
    <row r="6" spans="1:24" ht="30.75" customHeight="1">
      <c r="A6" s="66"/>
      <c r="B6" s="180">
        <v>46113</v>
      </c>
      <c r="C6" s="71"/>
      <c r="D6" s="72">
        <v>46111</v>
      </c>
      <c r="E6" s="71"/>
      <c r="F6" s="72">
        <v>46112</v>
      </c>
      <c r="G6" s="73"/>
      <c r="H6" s="74">
        <v>1</v>
      </c>
      <c r="I6" s="73"/>
      <c r="J6" s="74">
        <v>2</v>
      </c>
      <c r="K6" s="73"/>
      <c r="L6" s="74">
        <v>3</v>
      </c>
      <c r="M6" s="73"/>
      <c r="N6" s="74">
        <v>4</v>
      </c>
      <c r="O6" s="73"/>
      <c r="P6" s="74">
        <v>5</v>
      </c>
      <c r="Q6" s="182" t="s">
        <v>294</v>
      </c>
      <c r="R6" s="66"/>
      <c r="S6" s="170" t="s">
        <v>295</v>
      </c>
      <c r="T6" s="171"/>
      <c r="U6" s="171"/>
      <c r="V6" s="172"/>
      <c r="W6" s="69" t="s">
        <v>284</v>
      </c>
      <c r="X6" s="67"/>
    </row>
    <row r="7" spans="1:24" ht="30.75" customHeight="1">
      <c r="A7" s="66"/>
      <c r="B7" s="181"/>
      <c r="C7" s="183" t="s">
        <v>296</v>
      </c>
      <c r="D7" s="184"/>
      <c r="E7" s="183" t="s">
        <v>296</v>
      </c>
      <c r="F7" s="184"/>
      <c r="G7" s="187" t="s">
        <v>296</v>
      </c>
      <c r="H7" s="188"/>
      <c r="I7" s="187" t="s">
        <v>296</v>
      </c>
      <c r="J7" s="188"/>
      <c r="K7" s="187" t="s">
        <v>296</v>
      </c>
      <c r="L7" s="188"/>
      <c r="M7" s="187" t="s">
        <v>296</v>
      </c>
      <c r="N7" s="188"/>
      <c r="O7" s="187" t="s">
        <v>296</v>
      </c>
      <c r="P7" s="188"/>
      <c r="Q7" s="182"/>
      <c r="R7" s="66"/>
      <c r="S7" s="191" t="s">
        <v>297</v>
      </c>
      <c r="T7" s="192"/>
      <c r="U7" s="192"/>
      <c r="V7" s="193"/>
      <c r="W7" s="69" t="s">
        <v>284</v>
      </c>
      <c r="X7" s="67">
        <f>COUNTA(W7)</f>
        <v>1</v>
      </c>
    </row>
    <row r="8" spans="1:24" ht="30.75" customHeight="1" thickBot="1">
      <c r="A8" s="66"/>
      <c r="B8" s="181"/>
      <c r="C8" s="185"/>
      <c r="D8" s="186"/>
      <c r="E8" s="185"/>
      <c r="F8" s="186"/>
      <c r="G8" s="189"/>
      <c r="H8" s="190"/>
      <c r="I8" s="189"/>
      <c r="J8" s="190"/>
      <c r="K8" s="189"/>
      <c r="L8" s="190"/>
      <c r="M8" s="189"/>
      <c r="N8" s="190"/>
      <c r="O8" s="189"/>
      <c r="P8" s="190"/>
      <c r="Q8" s="182"/>
      <c r="R8" s="66"/>
      <c r="S8" s="191" t="s">
        <v>298</v>
      </c>
      <c r="T8" s="192"/>
      <c r="U8" s="192"/>
      <c r="V8" s="193"/>
      <c r="W8" s="69"/>
      <c r="X8" s="67">
        <f t="shared" ref="X8:X22" si="0">COUNTA(W8)</f>
        <v>0</v>
      </c>
    </row>
    <row r="9" spans="1:24" ht="30.75" customHeight="1">
      <c r="A9" s="66"/>
      <c r="B9" s="181"/>
      <c r="C9" s="73"/>
      <c r="D9" s="74">
        <v>6</v>
      </c>
      <c r="E9" s="73"/>
      <c r="F9" s="74">
        <v>7</v>
      </c>
      <c r="G9" s="73"/>
      <c r="H9" s="74">
        <v>8</v>
      </c>
      <c r="I9" s="73"/>
      <c r="J9" s="74">
        <v>9</v>
      </c>
      <c r="K9" s="73"/>
      <c r="L9" s="74">
        <v>10</v>
      </c>
      <c r="M9" s="73"/>
      <c r="N9" s="74">
        <v>11</v>
      </c>
      <c r="O9" s="73"/>
      <c r="P9" s="74">
        <v>12</v>
      </c>
      <c r="Q9" s="182"/>
      <c r="R9" s="66"/>
      <c r="S9" s="191" t="s">
        <v>325</v>
      </c>
      <c r="T9" s="192"/>
      <c r="U9" s="192"/>
      <c r="V9" s="193"/>
      <c r="W9" s="69"/>
      <c r="X9" s="67">
        <f t="shared" si="0"/>
        <v>0</v>
      </c>
    </row>
    <row r="10" spans="1:24" ht="30.75" customHeight="1">
      <c r="A10" s="66"/>
      <c r="B10" s="181"/>
      <c r="C10" s="187" t="s">
        <v>296</v>
      </c>
      <c r="D10" s="188"/>
      <c r="E10" s="187" t="s">
        <v>296</v>
      </c>
      <c r="F10" s="188"/>
      <c r="G10" s="187" t="s">
        <v>296</v>
      </c>
      <c r="H10" s="188"/>
      <c r="I10" s="187" t="s">
        <v>296</v>
      </c>
      <c r="J10" s="188"/>
      <c r="K10" s="187" t="s">
        <v>296</v>
      </c>
      <c r="L10" s="188"/>
      <c r="M10" s="187" t="s">
        <v>296</v>
      </c>
      <c r="N10" s="188"/>
      <c r="O10" s="187" t="s">
        <v>296</v>
      </c>
      <c r="P10" s="188"/>
      <c r="Q10" s="182"/>
      <c r="R10" s="66"/>
      <c r="S10" s="191" t="s">
        <v>334</v>
      </c>
      <c r="T10" s="192"/>
      <c r="U10" s="192"/>
      <c r="V10" s="193"/>
      <c r="W10" s="69"/>
      <c r="X10" s="67">
        <f t="shared" si="0"/>
        <v>0</v>
      </c>
    </row>
    <row r="11" spans="1:24" ht="30.75" customHeight="1" thickBot="1">
      <c r="A11" s="66"/>
      <c r="B11" s="181"/>
      <c r="C11" s="189"/>
      <c r="D11" s="190"/>
      <c r="E11" s="189"/>
      <c r="F11" s="190"/>
      <c r="G11" s="189"/>
      <c r="H11" s="190"/>
      <c r="I11" s="189"/>
      <c r="J11" s="190"/>
      <c r="K11" s="189"/>
      <c r="L11" s="190"/>
      <c r="M11" s="189"/>
      <c r="N11" s="190"/>
      <c r="O11" s="189"/>
      <c r="P11" s="190"/>
      <c r="Q11" s="182"/>
      <c r="R11" s="66"/>
      <c r="S11" s="191" t="s">
        <v>299</v>
      </c>
      <c r="T11" s="192"/>
      <c r="U11" s="192"/>
      <c r="V11" s="193"/>
      <c r="W11" s="69"/>
      <c r="X11" s="67">
        <f t="shared" si="0"/>
        <v>0</v>
      </c>
    </row>
    <row r="12" spans="1:24" ht="14.25">
      <c r="A12" s="66"/>
      <c r="B12" s="181"/>
      <c r="C12" s="73"/>
      <c r="D12" s="74">
        <v>13</v>
      </c>
      <c r="E12" s="73"/>
      <c r="F12" s="74">
        <v>14</v>
      </c>
      <c r="G12" s="73"/>
      <c r="H12" s="74">
        <v>15</v>
      </c>
      <c r="I12" s="73"/>
      <c r="J12" s="74">
        <v>16</v>
      </c>
      <c r="K12" s="73"/>
      <c r="L12" s="74">
        <v>17</v>
      </c>
      <c r="M12" s="73"/>
      <c r="N12" s="74">
        <v>18</v>
      </c>
      <c r="O12" s="73"/>
      <c r="P12" s="74">
        <v>19</v>
      </c>
      <c r="Q12" s="66"/>
      <c r="R12" s="66"/>
      <c r="S12" s="191" t="s">
        <v>300</v>
      </c>
      <c r="T12" s="192"/>
      <c r="U12" s="192"/>
      <c r="V12" s="193"/>
      <c r="W12" s="69"/>
      <c r="X12" s="67">
        <f t="shared" si="0"/>
        <v>0</v>
      </c>
    </row>
    <row r="13" spans="1:24" ht="27.75">
      <c r="A13" s="66"/>
      <c r="B13" s="181"/>
      <c r="C13" s="75"/>
      <c r="D13" s="76"/>
      <c r="E13" s="77" t="str">
        <f>IF(X9=1, Reference!E13, "")</f>
        <v/>
      </c>
      <c r="F13" s="76"/>
      <c r="G13" s="75"/>
      <c r="H13" s="76"/>
      <c r="I13" s="75"/>
      <c r="J13" s="76"/>
      <c r="K13" s="75"/>
      <c r="L13" s="76"/>
      <c r="M13" s="75"/>
      <c r="N13" s="76"/>
      <c r="O13" s="77" t="str">
        <f>IF(X7=1, Reference!O13, "")</f>
        <v>R: BTEC Business</v>
      </c>
      <c r="P13" s="76"/>
      <c r="Q13" s="66"/>
      <c r="R13" s="66"/>
      <c r="S13" s="191" t="s">
        <v>301</v>
      </c>
      <c r="T13" s="192"/>
      <c r="U13" s="192"/>
      <c r="V13" s="193"/>
      <c r="W13" s="69"/>
      <c r="X13" s="67">
        <f t="shared" si="0"/>
        <v>0</v>
      </c>
    </row>
    <row r="14" spans="1:24" ht="14.25">
      <c r="A14" s="66"/>
      <c r="B14" s="181"/>
      <c r="C14" s="78"/>
      <c r="D14" s="79"/>
      <c r="E14" s="78"/>
      <c r="F14" s="79"/>
      <c r="G14" s="78"/>
      <c r="H14" s="79"/>
      <c r="I14" s="78"/>
      <c r="J14" s="79"/>
      <c r="K14" s="78"/>
      <c r="L14" s="79"/>
      <c r="M14" s="78"/>
      <c r="N14" s="79"/>
      <c r="O14" s="80" t="str">
        <f>IF(X8=1, Reference!O14, "")</f>
        <v/>
      </c>
      <c r="P14" s="79"/>
      <c r="Q14" s="66"/>
      <c r="R14" s="66"/>
      <c r="S14" s="191" t="s">
        <v>302</v>
      </c>
      <c r="T14" s="192"/>
      <c r="U14" s="192"/>
      <c r="V14" s="193"/>
      <c r="W14" s="69"/>
      <c r="X14" s="67">
        <f t="shared" si="0"/>
        <v>0</v>
      </c>
    </row>
    <row r="15" spans="1:24" ht="14.25">
      <c r="A15" s="66"/>
      <c r="B15" s="181"/>
      <c r="C15" s="73"/>
      <c r="D15" s="74">
        <v>20</v>
      </c>
      <c r="E15" s="73"/>
      <c r="F15" s="74">
        <v>21</v>
      </c>
      <c r="G15" s="73"/>
      <c r="H15" s="74">
        <v>22</v>
      </c>
      <c r="I15" s="73"/>
      <c r="J15" s="74">
        <v>23</v>
      </c>
      <c r="K15" s="73"/>
      <c r="L15" s="74">
        <v>24</v>
      </c>
      <c r="M15" s="77" t="s">
        <v>308</v>
      </c>
      <c r="N15" s="74">
        <v>25</v>
      </c>
      <c r="O15" s="77" t="str">
        <f>IF(X13=1, Reference!O15, "")</f>
        <v/>
      </c>
      <c r="P15" s="74">
        <v>26</v>
      </c>
      <c r="Q15" s="66"/>
      <c r="R15" s="66"/>
      <c r="S15" s="191" t="s">
        <v>305</v>
      </c>
      <c r="T15" s="192"/>
      <c r="U15" s="192"/>
      <c r="V15" s="193"/>
      <c r="W15" s="69"/>
      <c r="X15" s="67">
        <f t="shared" si="0"/>
        <v>0</v>
      </c>
    </row>
    <row r="16" spans="1:24" ht="27.75">
      <c r="A16" s="66"/>
      <c r="B16" s="181"/>
      <c r="C16" s="77" t="str">
        <f>IF(X10=1, Reference!C16, "")</f>
        <v/>
      </c>
      <c r="D16" s="76"/>
      <c r="E16" s="77" t="str">
        <f>IF(X9=1, Reference!E16, "")</f>
        <v/>
      </c>
      <c r="F16" s="76"/>
      <c r="G16" s="75"/>
      <c r="H16" s="81" t="str">
        <f>IF(X21=1, Reference!H16, "")</f>
        <v/>
      </c>
      <c r="I16" s="75"/>
      <c r="J16" s="81" t="str">
        <f>IF(X21=1, Reference!J16, "")</f>
        <v/>
      </c>
      <c r="K16" s="75"/>
      <c r="L16" s="76"/>
      <c r="M16" s="77" t="s">
        <v>313</v>
      </c>
      <c r="N16" s="76"/>
      <c r="O16" s="77" t="str">
        <f>IF(X9=1, Reference!O16, "")</f>
        <v/>
      </c>
      <c r="P16" s="82" t="str">
        <f>IF(X15=1, Reference!P16, "")</f>
        <v/>
      </c>
      <c r="Q16" s="66"/>
      <c r="R16" s="66"/>
      <c r="S16" s="191" t="s">
        <v>307</v>
      </c>
      <c r="T16" s="192"/>
      <c r="U16" s="192"/>
      <c r="V16" s="193"/>
      <c r="W16" s="69"/>
      <c r="X16" s="67">
        <f t="shared" si="0"/>
        <v>0</v>
      </c>
    </row>
    <row r="17" spans="1:24" ht="27.75">
      <c r="A17" s="66"/>
      <c r="B17" s="181"/>
      <c r="C17" s="80" t="str">
        <f>IF(X11=1, Reference!C17, "")</f>
        <v/>
      </c>
      <c r="D17" s="79"/>
      <c r="E17" s="78"/>
      <c r="F17" s="79"/>
      <c r="G17" s="78"/>
      <c r="H17" s="79"/>
      <c r="I17" s="78"/>
      <c r="J17" s="79"/>
      <c r="K17" s="80" t="s">
        <v>317</v>
      </c>
      <c r="L17" s="79"/>
      <c r="M17" s="77" t="s">
        <v>318</v>
      </c>
      <c r="N17" s="79"/>
      <c r="O17" s="80" t="str">
        <f>IF(X8=1, Reference!O17, "")</f>
        <v/>
      </c>
      <c r="P17" s="83" t="str">
        <f>IF(X7=1, Reference!P17, "")</f>
        <v>R: BTEC Business</v>
      </c>
      <c r="Q17" s="66"/>
      <c r="R17" s="66"/>
      <c r="S17" s="191" t="s">
        <v>310</v>
      </c>
      <c r="T17" s="192"/>
      <c r="U17" s="192"/>
      <c r="V17" s="193"/>
      <c r="W17" s="69"/>
      <c r="X17" s="67">
        <f t="shared" si="0"/>
        <v>0</v>
      </c>
    </row>
    <row r="18" spans="1:24">
      <c r="A18" s="66"/>
      <c r="B18" s="181"/>
      <c r="C18" s="73"/>
      <c r="D18" s="74">
        <v>27</v>
      </c>
      <c r="E18" s="84"/>
      <c r="F18" s="74">
        <v>28</v>
      </c>
      <c r="G18" s="73"/>
      <c r="H18" s="74">
        <v>29</v>
      </c>
      <c r="I18" s="73"/>
      <c r="J18" s="74">
        <v>30</v>
      </c>
      <c r="K18" s="85" t="s">
        <v>317</v>
      </c>
      <c r="L18" s="86">
        <v>1</v>
      </c>
      <c r="M18" s="87"/>
      <c r="N18" s="88">
        <v>2</v>
      </c>
      <c r="O18" s="89" t="str">
        <f>IF(X13=1, Reference!O18, "")</f>
        <v/>
      </c>
      <c r="P18" s="88">
        <v>3</v>
      </c>
      <c r="Q18" s="66"/>
      <c r="R18" s="66"/>
      <c r="S18" s="191" t="s">
        <v>315</v>
      </c>
      <c r="T18" s="192"/>
      <c r="U18" s="192"/>
      <c r="V18" s="193"/>
      <c r="W18" s="69"/>
      <c r="X18" s="67">
        <f t="shared" si="0"/>
        <v>0</v>
      </c>
    </row>
    <row r="19" spans="1:24" ht="28.5" thickBot="1">
      <c r="A19" s="66"/>
      <c r="B19" s="181"/>
      <c r="C19" s="77" t="s">
        <v>321</v>
      </c>
      <c r="D19" s="82" t="str">
        <f>IF(X11=1, Reference!D19, "")</f>
        <v/>
      </c>
      <c r="E19" s="90"/>
      <c r="F19" s="76"/>
      <c r="G19" s="75"/>
      <c r="H19" s="76"/>
      <c r="I19" s="75"/>
      <c r="J19" s="81" t="str">
        <f>IF(X22=1, Reference!J19, "")</f>
        <v/>
      </c>
      <c r="K19" s="91" t="str">
        <f>IF(X17=1, Reference!K19, "")</f>
        <v/>
      </c>
      <c r="L19" s="92" t="str">
        <f>IF(X22=1, Reference!L19, "")</f>
        <v/>
      </c>
      <c r="M19" s="93"/>
      <c r="N19" s="94" t="s">
        <v>308</v>
      </c>
      <c r="O19" s="89" t="str">
        <f>IF(X15=1, Reference!O19, "")</f>
        <v/>
      </c>
      <c r="P19" s="95"/>
      <c r="Q19" s="66"/>
      <c r="R19" s="66"/>
      <c r="S19" s="191" t="s">
        <v>319</v>
      </c>
      <c r="T19" s="192"/>
      <c r="U19" s="192"/>
      <c r="V19" s="193"/>
      <c r="W19" s="96"/>
      <c r="X19" s="67">
        <f t="shared" si="0"/>
        <v>0</v>
      </c>
    </row>
    <row r="20" spans="1:24" ht="28.5" thickBot="1">
      <c r="A20" s="66"/>
      <c r="B20" s="181"/>
      <c r="C20" s="77" t="str">
        <f>IF(X10=1,Reference!C20, "")</f>
        <v/>
      </c>
      <c r="D20" s="81"/>
      <c r="E20" s="90"/>
      <c r="F20" s="76"/>
      <c r="G20" s="77" t="str">
        <f>IF(X9=1, Reference!G20, "")</f>
        <v/>
      </c>
      <c r="H20" s="76"/>
      <c r="I20" s="75"/>
      <c r="J20" s="76"/>
      <c r="K20" s="91" t="str">
        <f>IF(X8=1, Reference!K20, "")</f>
        <v/>
      </c>
      <c r="L20" s="92" t="str">
        <f>IF(X9=1, Reference!L20, "")</f>
        <v/>
      </c>
      <c r="M20" s="91" t="str">
        <f>IF(X10=1, Reference!M20, "")</f>
        <v/>
      </c>
      <c r="N20" s="94" t="s">
        <v>313</v>
      </c>
      <c r="O20" s="89" t="str">
        <f>IF(X8=1, Reference!O20, "")</f>
        <v/>
      </c>
      <c r="P20" s="95"/>
      <c r="Q20" s="66"/>
      <c r="R20" s="66"/>
      <c r="S20" s="191" t="s">
        <v>320</v>
      </c>
      <c r="T20" s="192"/>
      <c r="U20" s="192"/>
      <c r="V20" s="193"/>
      <c r="W20" s="96"/>
      <c r="X20" s="67">
        <f t="shared" si="0"/>
        <v>0</v>
      </c>
    </row>
    <row r="21" spans="1:24" ht="28.5" thickBot="1">
      <c r="A21" s="66"/>
      <c r="B21" s="181"/>
      <c r="C21" s="80" t="str">
        <f>IF(X11=1, Reference!C21, "")</f>
        <v/>
      </c>
      <c r="D21" s="79"/>
      <c r="E21" s="97" t="str">
        <f>IF(X14=1, Reference!E21, "")</f>
        <v/>
      </c>
      <c r="F21" s="79"/>
      <c r="G21" s="78"/>
      <c r="H21" s="81" t="str">
        <f>IF(X11=1, Reference!J21, "")</f>
        <v/>
      </c>
      <c r="I21" s="75"/>
      <c r="J21" s="81" t="str">
        <f>IF(X11=1, Reference!J21, "")</f>
        <v/>
      </c>
      <c r="K21" s="98" t="str">
        <f>IF(X7=1, Reference!K21, "")</f>
        <v>R: BTEC Business</v>
      </c>
      <c r="L21" s="99" t="s">
        <v>329</v>
      </c>
      <c r="M21" s="98" t="str">
        <f>IF(X11=1, Reference!M21, "")</f>
        <v/>
      </c>
      <c r="N21" s="100" t="s">
        <v>318</v>
      </c>
      <c r="O21" s="99" t="s">
        <v>330</v>
      </c>
      <c r="P21" s="101"/>
      <c r="Q21" s="66"/>
      <c r="R21" s="66"/>
      <c r="S21" s="205" t="s">
        <v>312</v>
      </c>
      <c r="T21" s="206"/>
      <c r="U21" s="206"/>
      <c r="V21" s="207"/>
      <c r="W21" s="96"/>
      <c r="X21" s="67">
        <f t="shared" si="0"/>
        <v>0</v>
      </c>
    </row>
    <row r="22" spans="1:24" ht="14.45" thickBot="1">
      <c r="A22" s="66"/>
      <c r="B22" s="211">
        <v>46143</v>
      </c>
      <c r="C22" s="87"/>
      <c r="D22" s="88">
        <v>4</v>
      </c>
      <c r="E22" s="87"/>
      <c r="F22" s="88">
        <v>5</v>
      </c>
      <c r="G22" s="86"/>
      <c r="H22" s="86">
        <v>6</v>
      </c>
      <c r="I22" s="87"/>
      <c r="J22" s="88">
        <v>7</v>
      </c>
      <c r="K22" s="87"/>
      <c r="L22" s="88">
        <v>8</v>
      </c>
      <c r="M22" s="93"/>
      <c r="N22" s="95">
        <v>9</v>
      </c>
      <c r="O22" s="85" t="s">
        <v>308</v>
      </c>
      <c r="P22" s="88">
        <v>10</v>
      </c>
      <c r="Q22" s="66"/>
      <c r="R22" s="66"/>
      <c r="S22" s="208" t="s">
        <v>326</v>
      </c>
      <c r="T22" s="209"/>
      <c r="U22" s="209"/>
      <c r="V22" s="210"/>
      <c r="W22" s="96"/>
      <c r="X22" s="67">
        <f t="shared" si="0"/>
        <v>0</v>
      </c>
    </row>
    <row r="23" spans="1:24" ht="27.95">
      <c r="A23" s="66"/>
      <c r="B23" s="211"/>
      <c r="C23" s="93"/>
      <c r="D23" s="95"/>
      <c r="E23" s="91" t="str">
        <f>IF(X14=1, Reference!E23, "")</f>
        <v/>
      </c>
      <c r="F23" s="95"/>
      <c r="G23" s="102"/>
      <c r="H23" s="102"/>
      <c r="I23" s="91" t="s">
        <v>308</v>
      </c>
      <c r="J23" s="95"/>
      <c r="K23" s="91" t="str">
        <f>IF(X13=1, Reference!K23, "")</f>
        <v/>
      </c>
      <c r="L23" s="95"/>
      <c r="M23" s="93"/>
      <c r="N23" s="95"/>
      <c r="O23" s="91" t="s">
        <v>313</v>
      </c>
      <c r="P23" s="95"/>
      <c r="Q23" s="66"/>
      <c r="R23" s="66"/>
      <c r="S23" s="66"/>
      <c r="T23" s="66"/>
      <c r="U23" s="66"/>
      <c r="V23" s="66"/>
      <c r="W23" s="66"/>
      <c r="X23" s="67"/>
    </row>
    <row r="24" spans="1:24" ht="27.95">
      <c r="A24" s="66"/>
      <c r="B24" s="211"/>
      <c r="C24" s="91" t="s">
        <v>321</v>
      </c>
      <c r="D24" s="94" t="str">
        <f>IF(X11=1, Reference!D24, "")</f>
        <v/>
      </c>
      <c r="E24" s="91" t="s">
        <v>331</v>
      </c>
      <c r="F24" s="94" t="str">
        <f>IF(X15=1, Reference!F24, "")</f>
        <v/>
      </c>
      <c r="G24" s="102"/>
      <c r="H24" s="92" t="str">
        <f>IF(X7=1, Reference!H25, "")</f>
        <v>BTEC Business</v>
      </c>
      <c r="I24" s="91" t="s">
        <v>313</v>
      </c>
      <c r="J24" s="95"/>
      <c r="K24" s="91" t="str">
        <f>IF(X15=1, Reference!K24, "")</f>
        <v/>
      </c>
      <c r="L24" s="95"/>
      <c r="M24" s="93"/>
      <c r="N24" s="95"/>
      <c r="O24" s="91" t="s">
        <v>318</v>
      </c>
      <c r="P24" s="95"/>
      <c r="Q24" s="66"/>
      <c r="R24" s="66"/>
      <c r="S24" s="66"/>
      <c r="T24" s="66"/>
      <c r="U24" s="66"/>
      <c r="V24" s="66"/>
      <c r="W24" s="66"/>
      <c r="X24" s="67"/>
    </row>
    <row r="25" spans="1:24" ht="27.95">
      <c r="A25" s="66"/>
      <c r="B25" s="212"/>
      <c r="C25" s="91" t="str">
        <f>IF(X7=1, Reference!C25, "")</f>
        <v>R: BTEC Business</v>
      </c>
      <c r="D25" s="95"/>
      <c r="E25" s="91" t="str">
        <f>IF(X10=1, Reference!E25, "")</f>
        <v/>
      </c>
      <c r="F25" s="103" t="str">
        <f>IF(X8=1, Reference!F25, "")</f>
        <v/>
      </c>
      <c r="G25" s="102"/>
      <c r="H25" s="92"/>
      <c r="I25" s="91" t="s">
        <v>318</v>
      </c>
      <c r="J25" s="103" t="str">
        <f>IF(X10=1, Reference!J25, "")</f>
        <v/>
      </c>
      <c r="K25" s="91" t="str">
        <f>IF(X17=1, Reference!K25, "")</f>
        <v/>
      </c>
      <c r="L25" s="95"/>
      <c r="M25" s="91" t="s">
        <v>321</v>
      </c>
      <c r="N25" s="94" t="str">
        <f>IF(X11=1, Reference!N25, "")</f>
        <v/>
      </c>
      <c r="O25" s="91"/>
      <c r="P25" s="95"/>
      <c r="Q25" s="66"/>
      <c r="R25" s="66"/>
      <c r="S25" s="66"/>
      <c r="T25" s="66"/>
      <c r="U25" s="66"/>
      <c r="V25" s="66"/>
      <c r="W25" s="66"/>
      <c r="X25" s="67"/>
    </row>
    <row r="26" spans="1:24" ht="28.5" thickBot="1">
      <c r="A26" s="66"/>
      <c r="B26" s="212"/>
      <c r="C26" s="98" t="s">
        <v>335</v>
      </c>
      <c r="D26" s="101"/>
      <c r="E26" s="98" t="str">
        <f>IF(X11=1, Reference!E26, "")</f>
        <v/>
      </c>
      <c r="F26" s="100" t="str">
        <f>IF(X16=1, Reference!F26, "")</f>
        <v/>
      </c>
      <c r="G26" s="98" t="s">
        <v>317</v>
      </c>
      <c r="H26" s="104"/>
      <c r="I26" s="105"/>
      <c r="J26" s="106" t="str">
        <f>IF(X11=1, Reference!J26, "")</f>
        <v/>
      </c>
      <c r="K26" s="98" t="s">
        <v>329</v>
      </c>
      <c r="L26" s="101"/>
      <c r="M26" s="98" t="s">
        <v>317</v>
      </c>
      <c r="N26" s="101"/>
      <c r="O26" s="98" t="s">
        <v>330</v>
      </c>
      <c r="P26" s="101"/>
      <c r="Q26" s="66"/>
      <c r="R26" s="66"/>
      <c r="S26" s="66"/>
      <c r="T26" s="66"/>
      <c r="U26" s="66"/>
      <c r="V26" s="66"/>
      <c r="W26" s="66"/>
      <c r="X26" s="67"/>
    </row>
    <row r="27" spans="1:24">
      <c r="A27" s="66"/>
      <c r="B27" s="212"/>
      <c r="C27" s="87"/>
      <c r="D27" s="88">
        <v>11</v>
      </c>
      <c r="E27" s="93"/>
      <c r="F27" s="95">
        <v>12</v>
      </c>
      <c r="G27" s="87"/>
      <c r="H27" s="88">
        <v>13</v>
      </c>
      <c r="I27" s="87"/>
      <c r="J27" s="88">
        <v>14</v>
      </c>
      <c r="K27" s="87"/>
      <c r="L27" s="86">
        <v>15</v>
      </c>
      <c r="M27" s="87"/>
      <c r="N27" s="88">
        <v>16</v>
      </c>
      <c r="O27" s="87"/>
      <c r="P27" s="88">
        <v>17</v>
      </c>
      <c r="Q27" s="66"/>
      <c r="R27" s="66"/>
      <c r="S27" s="66"/>
      <c r="T27" s="66"/>
      <c r="U27" s="66"/>
      <c r="V27" s="66"/>
      <c r="W27" s="66"/>
      <c r="X27" s="67"/>
    </row>
    <row r="28" spans="1:24" ht="27.95">
      <c r="A28" s="66"/>
      <c r="B28" s="212"/>
      <c r="C28" s="93"/>
      <c r="D28" s="95"/>
      <c r="E28" s="91" t="s">
        <v>321</v>
      </c>
      <c r="F28" s="94" t="str">
        <f>IF(X11=1, Reference!F28, "")</f>
        <v/>
      </c>
      <c r="G28" s="93"/>
      <c r="H28" s="95"/>
      <c r="I28" s="93"/>
      <c r="J28" s="95"/>
      <c r="K28" s="93"/>
      <c r="L28" s="102"/>
      <c r="M28" s="93"/>
      <c r="N28" s="95"/>
      <c r="O28" s="93"/>
      <c r="P28" s="95"/>
      <c r="Q28" s="66"/>
      <c r="R28" s="66"/>
      <c r="S28" s="66"/>
      <c r="T28" s="66"/>
      <c r="U28" s="66"/>
      <c r="V28" s="66"/>
      <c r="W28" s="66"/>
      <c r="X28" s="67"/>
    </row>
    <row r="29" spans="1:24" ht="27.95">
      <c r="A29" s="66"/>
      <c r="B29" s="212"/>
      <c r="C29" s="91" t="str">
        <f>IF(X13=1, Reference!C29, "")</f>
        <v/>
      </c>
      <c r="D29" s="95"/>
      <c r="E29" s="91" t="str">
        <f>IF(X16=1, Reference!E29, "")</f>
        <v/>
      </c>
      <c r="F29" s="95"/>
      <c r="G29" s="91" t="str">
        <f>IF(X14=1, Reference!G29, "")</f>
        <v/>
      </c>
      <c r="H29" s="95"/>
      <c r="I29" s="93"/>
      <c r="J29" s="95"/>
      <c r="K29" s="91" t="s">
        <v>331</v>
      </c>
      <c r="L29" s="102"/>
      <c r="M29" s="91" t="s">
        <v>338</v>
      </c>
      <c r="N29" s="94" t="s">
        <v>329</v>
      </c>
      <c r="O29" s="91" t="str">
        <f>IF(X16=1, Reference!O29, "")</f>
        <v/>
      </c>
      <c r="P29" s="95"/>
      <c r="Q29" s="66"/>
      <c r="R29" s="66"/>
      <c r="S29" s="66"/>
      <c r="T29" s="66"/>
      <c r="U29" s="66"/>
      <c r="V29" s="66"/>
      <c r="W29" s="66"/>
      <c r="X29" s="67"/>
    </row>
    <row r="30" spans="1:24" ht="56.1">
      <c r="A30" s="66"/>
      <c r="B30" s="212"/>
      <c r="C30" s="91" t="str">
        <f>IF(X15=1, Reference!C30, "")</f>
        <v/>
      </c>
      <c r="D30" s="103" t="s">
        <v>339</v>
      </c>
      <c r="E30" s="91" t="s">
        <v>331</v>
      </c>
      <c r="F30" s="103" t="s">
        <v>340</v>
      </c>
      <c r="G30" s="91" t="str">
        <f>IF(X17=1, Reference!G30, "")</f>
        <v/>
      </c>
      <c r="H30" s="103" t="str">
        <f>IF(X13=1, Reference!H30, "")</f>
        <v/>
      </c>
      <c r="I30" s="93"/>
      <c r="J30" s="103" t="s">
        <v>342</v>
      </c>
      <c r="K30" s="91" t="str">
        <f>IF(X16=1, Reference!K30, "")</f>
        <v/>
      </c>
      <c r="L30" s="92" t="str">
        <f>IF(X14=1, Reference!L30, "")</f>
        <v/>
      </c>
      <c r="M30" s="91" t="str">
        <f>IF(X17=1, Reference!M30, "")</f>
        <v/>
      </c>
      <c r="N30" s="94" t="str">
        <f>IF(X17=1, Reference!N30, "")</f>
        <v/>
      </c>
      <c r="O30" s="91" t="s">
        <v>331</v>
      </c>
      <c r="P30" s="95"/>
      <c r="Q30" s="66"/>
      <c r="R30" s="66"/>
      <c r="S30" s="66"/>
      <c r="T30" s="66"/>
      <c r="U30" s="66"/>
      <c r="V30" s="66"/>
      <c r="W30" s="66"/>
      <c r="X30" s="67"/>
    </row>
    <row r="31" spans="1:24" ht="28.5" thickBot="1">
      <c r="A31" s="66"/>
      <c r="B31" s="212"/>
      <c r="C31" s="98" t="s">
        <v>335</v>
      </c>
      <c r="D31" s="101"/>
      <c r="E31" s="98" t="str">
        <f>IF(X15=1, Reference!E31, "")</f>
        <v/>
      </c>
      <c r="F31" s="107" t="s">
        <v>346</v>
      </c>
      <c r="G31" s="98" t="s">
        <v>329</v>
      </c>
      <c r="H31" s="106" t="str">
        <f>IF(X15=1, Reference!H31, "")</f>
        <v/>
      </c>
      <c r="I31" s="105"/>
      <c r="J31" s="106" t="str">
        <f>IF(X11=1, Reference!J31, "")</f>
        <v/>
      </c>
      <c r="K31" s="98" t="s">
        <v>330</v>
      </c>
      <c r="L31" s="99" t="str">
        <f>IF(X15=1, Reference!L31, "")</f>
        <v/>
      </c>
      <c r="M31" s="98" t="s">
        <v>335</v>
      </c>
      <c r="N31" s="94" t="str">
        <f>IF(X19=1, Reference!N31, "")</f>
        <v/>
      </c>
      <c r="O31" s="98" t="str">
        <f>IF(X15=1, Reference!O31, "")</f>
        <v/>
      </c>
      <c r="P31" s="101"/>
      <c r="Q31" s="66"/>
      <c r="R31" s="66"/>
      <c r="S31" s="66"/>
      <c r="T31" s="66"/>
      <c r="U31" s="66"/>
      <c r="V31" s="66"/>
      <c r="W31" s="66"/>
      <c r="X31" s="67"/>
    </row>
    <row r="32" spans="1:24">
      <c r="A32" s="66"/>
      <c r="B32" s="212"/>
      <c r="C32" s="87"/>
      <c r="D32" s="88">
        <v>18</v>
      </c>
      <c r="E32" s="87"/>
      <c r="F32" s="88">
        <v>19</v>
      </c>
      <c r="G32" s="87"/>
      <c r="H32" s="88">
        <v>20</v>
      </c>
      <c r="I32" s="87"/>
      <c r="J32" s="88">
        <v>21</v>
      </c>
      <c r="K32" s="85" t="s">
        <v>338</v>
      </c>
      <c r="L32" s="88">
        <v>22</v>
      </c>
      <c r="M32" s="87"/>
      <c r="N32" s="88">
        <v>23</v>
      </c>
      <c r="O32" s="87"/>
      <c r="P32" s="88">
        <v>24</v>
      </c>
      <c r="Q32" s="66"/>
      <c r="R32" s="66"/>
      <c r="S32" s="66"/>
      <c r="T32" s="66"/>
      <c r="U32" s="66"/>
      <c r="V32" s="66"/>
      <c r="W32" s="66"/>
      <c r="X32" s="67"/>
    </row>
    <row r="33" spans="1:24">
      <c r="A33" s="66"/>
      <c r="B33" s="212"/>
      <c r="C33" s="93"/>
      <c r="D33" s="95"/>
      <c r="E33" s="93"/>
      <c r="F33" s="95"/>
      <c r="G33" s="93"/>
      <c r="H33" s="95"/>
      <c r="I33" s="93"/>
      <c r="J33" s="95"/>
      <c r="K33" s="91" t="str">
        <f>IF(X16=1, Reference!K33, "")</f>
        <v/>
      </c>
      <c r="L33" s="95"/>
      <c r="M33" s="93"/>
      <c r="N33" s="95"/>
      <c r="O33" s="93"/>
      <c r="P33" s="95"/>
      <c r="Q33" s="66"/>
      <c r="R33" s="66"/>
      <c r="S33" s="66"/>
      <c r="T33" s="66"/>
      <c r="U33" s="66"/>
      <c r="V33" s="66"/>
      <c r="W33" s="66"/>
      <c r="X33" s="67"/>
    </row>
    <row r="34" spans="1:24" ht="27.95">
      <c r="A34" s="66"/>
      <c r="B34" s="212"/>
      <c r="C34" s="91" t="str">
        <f>IF(X14=1, Reference!C34, "")</f>
        <v/>
      </c>
      <c r="D34" s="103" t="s">
        <v>351</v>
      </c>
      <c r="E34" s="91" t="s">
        <v>352</v>
      </c>
      <c r="F34" s="103" t="s">
        <v>353</v>
      </c>
      <c r="G34" s="91" t="str">
        <f>IF(X16=1, Reference!G34, "")</f>
        <v/>
      </c>
      <c r="H34" s="103" t="s">
        <v>354</v>
      </c>
      <c r="I34" s="91" t="s">
        <v>355</v>
      </c>
      <c r="J34" s="103" t="s">
        <v>356</v>
      </c>
      <c r="K34" s="91" t="str">
        <f>IF(X17=1, Reference!K34, "")</f>
        <v/>
      </c>
      <c r="L34" s="103" t="str">
        <f>IF(X16=1, Reference!L34, "")</f>
        <v/>
      </c>
      <c r="M34" s="93"/>
      <c r="N34" s="94" t="str">
        <f>IF(X19=1, Reference!N34, "")</f>
        <v/>
      </c>
      <c r="O34" s="91" t="s">
        <v>358</v>
      </c>
      <c r="P34" s="95"/>
      <c r="Q34" s="66"/>
      <c r="R34" s="66"/>
      <c r="S34" s="66"/>
      <c r="T34" s="66"/>
      <c r="U34" s="66"/>
      <c r="V34" s="66"/>
      <c r="W34" s="66"/>
      <c r="X34" s="67"/>
    </row>
    <row r="35" spans="1:24" ht="28.5" thickBot="1">
      <c r="A35" s="66"/>
      <c r="B35" s="212"/>
      <c r="C35" s="98" t="s">
        <v>330</v>
      </c>
      <c r="D35" s="106" t="str">
        <f>IF(X17=1, Reference!D35, "")</f>
        <v/>
      </c>
      <c r="E35" s="98" t="s">
        <v>335</v>
      </c>
      <c r="F35" s="106" t="str">
        <f>IF(X15=1, Reference!F35, "")</f>
        <v/>
      </c>
      <c r="G35" s="105"/>
      <c r="H35" s="101"/>
      <c r="I35" s="98" t="str">
        <f>IF(X13=1, Reference!I35, "")</f>
        <v/>
      </c>
      <c r="J35" s="101"/>
      <c r="K35" s="98" t="s">
        <v>362</v>
      </c>
      <c r="L35" s="100" t="str">
        <f>IF(X18=1, Reference!L35, "")</f>
        <v/>
      </c>
      <c r="M35" s="105"/>
      <c r="N35" s="101"/>
      <c r="O35" s="98" t="str">
        <f>IF(X18=1, Reference!O35, "")</f>
        <v/>
      </c>
      <c r="P35" s="101" t="str">
        <f>IF(X19=1, Reference!P35, "")</f>
        <v/>
      </c>
      <c r="Q35" s="66"/>
      <c r="R35" s="66"/>
      <c r="S35" s="66"/>
      <c r="T35" s="66"/>
      <c r="U35" s="66"/>
      <c r="V35" s="66"/>
      <c r="W35" s="66"/>
      <c r="X35" s="67"/>
    </row>
    <row r="36" spans="1:24" ht="27.95">
      <c r="A36" s="66"/>
      <c r="B36" s="212"/>
      <c r="C36" s="87"/>
      <c r="D36" s="88">
        <v>25</v>
      </c>
      <c r="E36" s="85" t="s">
        <v>352</v>
      </c>
      <c r="F36" s="88">
        <v>26</v>
      </c>
      <c r="G36" s="87"/>
      <c r="H36" s="88">
        <v>27</v>
      </c>
      <c r="I36" s="87"/>
      <c r="J36" s="88">
        <v>28</v>
      </c>
      <c r="K36" s="87"/>
      <c r="L36" s="88">
        <v>29</v>
      </c>
      <c r="M36" s="85" t="str">
        <f>IF(X16=1, Reference!M36, "")</f>
        <v/>
      </c>
      <c r="N36" s="88">
        <v>30</v>
      </c>
      <c r="O36" s="85" t="s">
        <v>366</v>
      </c>
      <c r="P36" s="88">
        <v>31</v>
      </c>
      <c r="Q36" s="182" t="s">
        <v>367</v>
      </c>
      <c r="R36" s="66"/>
      <c r="S36" s="66"/>
      <c r="T36" s="66"/>
      <c r="U36" s="66"/>
      <c r="V36" s="66"/>
      <c r="W36" s="66"/>
      <c r="X36" s="67"/>
    </row>
    <row r="37" spans="1:24" ht="27.95">
      <c r="A37" s="66"/>
      <c r="B37" s="212"/>
      <c r="C37" s="91" t="str">
        <f>IF(X13=1, Reference!C37, "")</f>
        <v/>
      </c>
      <c r="D37" s="95"/>
      <c r="E37" s="91" t="s">
        <v>369</v>
      </c>
      <c r="F37" s="95"/>
      <c r="G37" s="91" t="str">
        <f>IF(X16=1, Reference!G37, "")</f>
        <v/>
      </c>
      <c r="H37" s="94" t="str">
        <f>IF(X17=1, Reference!H37, "")</f>
        <v/>
      </c>
      <c r="I37" s="91" t="s">
        <v>355</v>
      </c>
      <c r="J37" s="94" t="str">
        <f>IF(X19=1, Reference!J37, "")</f>
        <v/>
      </c>
      <c r="K37" s="91" t="s">
        <v>370</v>
      </c>
      <c r="L37" s="95"/>
      <c r="M37" s="91" t="str">
        <f>IF(X14=1, Reference!M37, "")</f>
        <v/>
      </c>
      <c r="N37" s="94" t="str">
        <f>IF(X17=1, Reference!N37, "")</f>
        <v/>
      </c>
      <c r="O37" s="91" t="s">
        <v>358</v>
      </c>
      <c r="P37" s="94" t="str">
        <f>IF(X19=1, Reference!P37, "")</f>
        <v/>
      </c>
      <c r="Q37" s="182"/>
      <c r="R37" s="66"/>
      <c r="S37" s="66"/>
      <c r="T37" s="66"/>
      <c r="U37" s="66"/>
      <c r="V37" s="66"/>
      <c r="W37" s="66"/>
      <c r="X37" s="67"/>
    </row>
    <row r="38" spans="1:24" ht="14.45" thickBot="1">
      <c r="A38" s="66"/>
      <c r="B38" s="212"/>
      <c r="C38" s="98" t="str">
        <f>IF(X14=1, Reference!C38, "")</f>
        <v/>
      </c>
      <c r="D38" s="101"/>
      <c r="E38" s="91" t="str">
        <f>IF(X20=1, Reference!E38, "")</f>
        <v/>
      </c>
      <c r="F38" s="95"/>
      <c r="G38" s="98" t="s">
        <v>338</v>
      </c>
      <c r="H38" s="100" t="str">
        <f>IF(X18=1, Reference!H38, "")</f>
        <v/>
      </c>
      <c r="I38" s="98" t="str">
        <f>IF(X13=1, Reference!I38, "")</f>
        <v/>
      </c>
      <c r="J38" s="101"/>
      <c r="K38" s="98" t="s">
        <v>362</v>
      </c>
      <c r="L38" s="101"/>
      <c r="M38" s="98" t="s">
        <v>338</v>
      </c>
      <c r="N38" s="100" t="str">
        <f>IF(X18=1, Reference!N38, "")</f>
        <v/>
      </c>
      <c r="O38" s="98" t="str">
        <f>IF(X18=1, Reference!O38, "")</f>
        <v/>
      </c>
      <c r="P38" s="101" t="str">
        <f>IF(X19=1, Reference!P38, "")</f>
        <v/>
      </c>
      <c r="Q38" s="182"/>
      <c r="R38" s="66"/>
      <c r="S38" s="66"/>
      <c r="T38" s="66"/>
      <c r="U38" s="66"/>
      <c r="V38" s="66"/>
      <c r="W38" s="66"/>
      <c r="X38" s="67"/>
    </row>
    <row r="39" spans="1:24">
      <c r="A39" s="66"/>
      <c r="B39" s="213">
        <v>46174</v>
      </c>
      <c r="C39" s="108" t="s">
        <v>355</v>
      </c>
      <c r="D39" s="109">
        <v>1</v>
      </c>
      <c r="E39" s="110"/>
      <c r="F39" s="109">
        <v>2</v>
      </c>
      <c r="G39" s="111"/>
      <c r="H39" s="109">
        <v>3</v>
      </c>
      <c r="I39" s="110"/>
      <c r="J39" s="109">
        <v>4</v>
      </c>
      <c r="K39" s="112"/>
      <c r="L39" s="109">
        <v>5</v>
      </c>
      <c r="M39" s="110"/>
      <c r="N39" s="109">
        <v>6</v>
      </c>
      <c r="O39" s="110"/>
      <c r="P39" s="109">
        <v>7</v>
      </c>
      <c r="Q39" s="67"/>
      <c r="R39" s="66"/>
      <c r="S39" s="66"/>
      <c r="T39" s="66"/>
      <c r="U39" s="66"/>
      <c r="V39" s="66"/>
      <c r="W39" s="66"/>
      <c r="X39" s="67"/>
    </row>
    <row r="40" spans="1:24">
      <c r="A40" s="66"/>
      <c r="B40" s="214"/>
      <c r="C40" s="112"/>
      <c r="D40" s="113"/>
      <c r="E40" s="114" t="str">
        <f>IF(X14=1, Reference!E41, "")</f>
        <v/>
      </c>
      <c r="F40" s="115" t="s">
        <v>373</v>
      </c>
      <c r="G40" s="116"/>
      <c r="H40" s="113"/>
      <c r="I40" s="114"/>
      <c r="J40" s="113"/>
      <c r="K40" s="112" t="s">
        <v>370</v>
      </c>
      <c r="L40" s="113"/>
      <c r="M40" s="114"/>
      <c r="N40" s="113"/>
      <c r="O40" s="114"/>
      <c r="P40" s="113"/>
      <c r="Q40" s="67"/>
      <c r="R40" s="66"/>
      <c r="S40" s="66"/>
      <c r="T40" s="66"/>
      <c r="U40" s="66"/>
      <c r="V40" s="66"/>
      <c r="W40" s="66"/>
      <c r="X40" s="67"/>
    </row>
    <row r="41" spans="1:24">
      <c r="A41" s="66"/>
      <c r="B41" s="214"/>
      <c r="C41" s="114"/>
      <c r="D41" s="113"/>
      <c r="E41" s="112"/>
      <c r="F41" s="115" t="str">
        <f>IF(X19=1, Reference!F41, "")</f>
        <v/>
      </c>
      <c r="G41" s="116"/>
      <c r="H41" s="113"/>
      <c r="I41" s="114"/>
      <c r="J41" s="113"/>
      <c r="K41" s="112" t="str">
        <f>IF(X19=1, Reference!K41, "")</f>
        <v/>
      </c>
      <c r="L41" s="113"/>
      <c r="M41" s="114"/>
      <c r="N41" s="113"/>
      <c r="O41" s="114"/>
      <c r="P41" s="113"/>
      <c r="Q41" s="67"/>
      <c r="R41" s="66"/>
      <c r="S41" s="66"/>
      <c r="T41" s="66"/>
      <c r="U41" s="66"/>
      <c r="V41" s="66"/>
      <c r="W41" s="66"/>
      <c r="X41" s="67"/>
    </row>
    <row r="42" spans="1:24" ht="27.95">
      <c r="A42" s="66"/>
      <c r="B42" s="214"/>
      <c r="C42" s="112" t="str">
        <f>IF(X13=1, Reference!C42, "")</f>
        <v/>
      </c>
      <c r="D42" s="115" t="str">
        <f>IF(X16=1, Reference!D42, "")</f>
        <v/>
      </c>
      <c r="E42" s="112" t="s">
        <v>369</v>
      </c>
      <c r="F42" s="115" t="str">
        <f>IF(X17=1, Reference!F42, "")</f>
        <v/>
      </c>
      <c r="G42" s="117" t="s">
        <v>362</v>
      </c>
      <c r="H42" s="115" t="s">
        <v>377</v>
      </c>
      <c r="I42" s="114"/>
      <c r="J42" s="115" t="str">
        <f>IF(X14=1, Reference!J42, "")</f>
        <v/>
      </c>
      <c r="K42" s="112" t="s">
        <v>358</v>
      </c>
      <c r="L42" s="115" t="s">
        <v>379</v>
      </c>
      <c r="M42" s="112" t="str">
        <f>IF(X13=1, Reference!M42, "")</f>
        <v/>
      </c>
      <c r="N42" s="113"/>
      <c r="O42" s="112" t="s">
        <v>369</v>
      </c>
      <c r="P42" s="113"/>
      <c r="Q42" s="67"/>
      <c r="R42" s="66"/>
      <c r="S42" s="66"/>
      <c r="T42" s="66"/>
      <c r="U42" s="66"/>
      <c r="V42" s="66"/>
      <c r="W42" s="66"/>
      <c r="X42" s="67"/>
    </row>
    <row r="43" spans="1:24" ht="28.5" thickBot="1">
      <c r="A43" s="66"/>
      <c r="B43" s="214"/>
      <c r="C43" s="118" t="str">
        <f>IF(X13=1, Reference!C43, "")</f>
        <v/>
      </c>
      <c r="D43" s="119"/>
      <c r="E43" s="118" t="str">
        <f>IF(X20=1, Reference!E43, "")</f>
        <v/>
      </c>
      <c r="F43" s="120" t="str">
        <f>IF(X18=1, Reference!F43, "")</f>
        <v/>
      </c>
      <c r="G43" s="121" t="s">
        <v>366</v>
      </c>
      <c r="H43" s="120" t="str">
        <f>IF(X13=1, Reference!H43, "")</f>
        <v/>
      </c>
      <c r="I43" s="122"/>
      <c r="J43" s="119"/>
      <c r="K43" s="118" t="str">
        <f>IF(X18=1, Reference!K43, "")</f>
        <v/>
      </c>
      <c r="L43" s="119"/>
      <c r="M43" s="118" t="s">
        <v>362</v>
      </c>
      <c r="N43" s="119"/>
      <c r="O43" s="118" t="str">
        <f>IF(X20=1, Reference!O43, "")</f>
        <v/>
      </c>
      <c r="P43" s="119"/>
      <c r="Q43" s="67"/>
      <c r="R43" s="66"/>
      <c r="S43" s="66"/>
      <c r="T43" s="66"/>
      <c r="U43" s="66"/>
      <c r="V43" s="66"/>
      <c r="W43" s="66"/>
      <c r="X43" s="67"/>
    </row>
    <row r="44" spans="1:24">
      <c r="A44" s="66"/>
      <c r="B44" s="214"/>
      <c r="C44" s="110"/>
      <c r="D44" s="109">
        <v>8</v>
      </c>
      <c r="E44" s="110"/>
      <c r="F44" s="109">
        <v>9</v>
      </c>
      <c r="G44" s="112" t="s">
        <v>370</v>
      </c>
      <c r="H44" s="109">
        <v>10</v>
      </c>
      <c r="I44" s="110"/>
      <c r="J44" s="109">
        <v>11</v>
      </c>
      <c r="K44" s="110"/>
      <c r="L44" s="109">
        <v>12</v>
      </c>
      <c r="M44" s="110"/>
      <c r="N44" s="109">
        <v>13</v>
      </c>
      <c r="O44" s="110"/>
      <c r="P44" s="109">
        <v>14</v>
      </c>
      <c r="Q44" s="67"/>
      <c r="R44" s="66"/>
      <c r="S44" s="66"/>
      <c r="T44" s="66"/>
      <c r="U44" s="66"/>
      <c r="V44" s="66"/>
      <c r="W44" s="66"/>
      <c r="X44" s="67"/>
    </row>
    <row r="45" spans="1:24" ht="27.95">
      <c r="A45" s="66"/>
      <c r="B45" s="214"/>
      <c r="C45" s="112" t="s">
        <v>358</v>
      </c>
      <c r="D45" s="115" t="s">
        <v>382</v>
      </c>
      <c r="E45" s="112" t="str">
        <f>IF(X13=1, Reference!E45, "")</f>
        <v/>
      </c>
      <c r="F45" s="113"/>
      <c r="G45" s="112" t="s">
        <v>369</v>
      </c>
      <c r="H45" s="115" t="s">
        <v>383</v>
      </c>
      <c r="I45" s="114"/>
      <c r="J45" s="115" t="str">
        <f>IF(X13=1, Reference!J45, "")</f>
        <v/>
      </c>
      <c r="K45" s="114"/>
      <c r="L45" s="115" t="s">
        <v>385</v>
      </c>
      <c r="M45" s="112" t="s">
        <v>370</v>
      </c>
      <c r="N45" s="113"/>
      <c r="O45" s="114"/>
      <c r="P45" s="113"/>
      <c r="Q45" s="67"/>
      <c r="R45" s="66"/>
      <c r="S45" s="66"/>
      <c r="T45" s="66"/>
      <c r="U45" s="66"/>
      <c r="V45" s="66"/>
      <c r="W45" s="66"/>
      <c r="X45" s="67"/>
    </row>
    <row r="46" spans="1:24">
      <c r="A46" s="66"/>
      <c r="B46" s="214"/>
      <c r="C46" s="112" t="str">
        <f>IF(X19=1, Reference!C46, "")</f>
        <v/>
      </c>
      <c r="D46" s="115"/>
      <c r="E46" s="112"/>
      <c r="F46" s="113"/>
      <c r="G46" s="112" t="str">
        <f>IF(X20=1, Reference!G47, "")</f>
        <v/>
      </c>
      <c r="H46" s="115" t="str">
        <f>IF(X19=1, Reference!H46, "")</f>
        <v/>
      </c>
      <c r="I46" s="114"/>
      <c r="J46" s="115"/>
      <c r="K46" s="114"/>
      <c r="L46" s="115"/>
      <c r="M46" s="112"/>
      <c r="N46" s="113"/>
      <c r="O46" s="114"/>
      <c r="P46" s="113"/>
      <c r="Q46" s="67"/>
      <c r="R46" s="66"/>
      <c r="S46" s="66"/>
      <c r="T46" s="66"/>
      <c r="U46" s="66"/>
      <c r="V46" s="66"/>
      <c r="W46" s="66"/>
      <c r="X46" s="67"/>
    </row>
    <row r="47" spans="1:24" ht="14.45" thickBot="1">
      <c r="A47" s="66"/>
      <c r="B47" s="214"/>
      <c r="C47" s="118" t="str">
        <f>IF(X18=1, Reference!C47, "")</f>
        <v/>
      </c>
      <c r="D47" s="119"/>
      <c r="E47" s="122"/>
      <c r="F47" s="119"/>
      <c r="G47" s="118"/>
      <c r="H47" s="120" t="str">
        <f>IF(X18=1, Reference!H47, "")</f>
        <v/>
      </c>
      <c r="I47" s="122"/>
      <c r="J47" s="119"/>
      <c r="K47" s="122"/>
      <c r="L47" s="120" t="str">
        <f>IF(X20=1, Reference!L47, "")</f>
        <v/>
      </c>
      <c r="M47" s="122"/>
      <c r="N47" s="119"/>
      <c r="O47" s="122"/>
      <c r="P47" s="119"/>
      <c r="Q47" s="67"/>
      <c r="R47" s="66"/>
      <c r="S47" s="66"/>
      <c r="T47" s="66"/>
      <c r="U47" s="66"/>
      <c r="V47" s="66"/>
      <c r="W47" s="66"/>
      <c r="X47" s="67"/>
    </row>
    <row r="48" spans="1:24">
      <c r="A48" s="66"/>
      <c r="B48" s="214"/>
      <c r="C48" s="110"/>
      <c r="D48" s="109">
        <v>15</v>
      </c>
      <c r="E48" s="110"/>
      <c r="F48" s="109">
        <v>16</v>
      </c>
      <c r="G48" s="110"/>
      <c r="H48" s="109">
        <v>17</v>
      </c>
      <c r="I48" s="110"/>
      <c r="J48" s="109">
        <v>18</v>
      </c>
      <c r="K48" s="110"/>
      <c r="L48" s="109">
        <v>19</v>
      </c>
      <c r="M48" s="110"/>
      <c r="N48" s="109">
        <v>20</v>
      </c>
      <c r="O48" s="110"/>
      <c r="P48" s="109">
        <v>21</v>
      </c>
      <c r="Q48" s="67"/>
      <c r="R48" s="66"/>
      <c r="S48" s="66"/>
      <c r="T48" s="66"/>
      <c r="U48" s="66"/>
      <c r="V48" s="66"/>
      <c r="W48" s="66"/>
      <c r="X48" s="67"/>
    </row>
    <row r="49" spans="1:24">
      <c r="A49" s="66"/>
      <c r="B49" s="214"/>
      <c r="C49" s="114"/>
      <c r="D49" s="115" t="s">
        <v>389</v>
      </c>
      <c r="E49" s="114"/>
      <c r="F49" s="113"/>
      <c r="G49" s="114"/>
      <c r="H49" s="113"/>
      <c r="I49" s="114"/>
      <c r="J49" s="113"/>
      <c r="K49" s="114"/>
      <c r="L49" s="113"/>
      <c r="M49" s="114"/>
      <c r="N49" s="113"/>
      <c r="O49" s="114"/>
      <c r="P49" s="113"/>
      <c r="Q49" s="67"/>
      <c r="R49" s="66"/>
      <c r="S49" s="66"/>
      <c r="T49" s="66"/>
      <c r="U49" s="66"/>
      <c r="V49" s="66"/>
      <c r="W49" s="66"/>
      <c r="X49" s="67"/>
    </row>
    <row r="50" spans="1:24" ht="14.45" thickBot="1">
      <c r="A50" s="66"/>
      <c r="B50" s="214"/>
      <c r="C50" s="122"/>
      <c r="D50" s="119"/>
      <c r="E50" s="122"/>
      <c r="F50" s="119"/>
      <c r="G50" s="122"/>
      <c r="H50" s="119"/>
      <c r="I50" s="122"/>
      <c r="J50" s="119"/>
      <c r="K50" s="122"/>
      <c r="L50" s="119"/>
      <c r="M50" s="122"/>
      <c r="N50" s="119"/>
      <c r="O50" s="122"/>
      <c r="P50" s="119"/>
      <c r="Q50" s="67"/>
      <c r="R50" s="66"/>
      <c r="S50" s="66"/>
      <c r="T50" s="66"/>
      <c r="U50" s="66"/>
      <c r="V50" s="66"/>
      <c r="W50" s="66"/>
      <c r="X50" s="67"/>
    </row>
    <row r="51" spans="1:24">
      <c r="A51" s="66"/>
      <c r="B51" s="214"/>
      <c r="C51" s="110"/>
      <c r="D51" s="109">
        <v>22</v>
      </c>
      <c r="E51" s="110"/>
      <c r="F51" s="109">
        <v>23</v>
      </c>
      <c r="G51" s="110"/>
      <c r="H51" s="109">
        <v>24</v>
      </c>
      <c r="I51" s="110"/>
      <c r="J51" s="109">
        <v>25</v>
      </c>
      <c r="K51" s="110"/>
      <c r="L51" s="109">
        <v>26</v>
      </c>
      <c r="M51" s="110"/>
      <c r="N51" s="109">
        <v>27</v>
      </c>
      <c r="O51" s="110"/>
      <c r="P51" s="109">
        <v>28</v>
      </c>
      <c r="Q51" s="67"/>
      <c r="R51" s="66"/>
      <c r="S51" s="66"/>
      <c r="T51" s="66"/>
      <c r="U51" s="66"/>
      <c r="V51" s="66"/>
      <c r="W51" s="66"/>
      <c r="X51" s="67"/>
    </row>
    <row r="52" spans="1:24">
      <c r="A52" s="66"/>
      <c r="B52" s="214"/>
      <c r="C52" s="114"/>
      <c r="D52" s="115"/>
      <c r="E52" s="114"/>
      <c r="F52" s="113"/>
      <c r="G52" s="194" t="s">
        <v>390</v>
      </c>
      <c r="H52" s="195"/>
      <c r="I52" s="198" t="s">
        <v>391</v>
      </c>
      <c r="J52" s="199"/>
      <c r="K52" s="199"/>
      <c r="L52" s="199"/>
      <c r="M52" s="199"/>
      <c r="N52" s="199"/>
      <c r="O52" s="199"/>
      <c r="P52" s="200"/>
      <c r="Q52" s="67"/>
      <c r="R52" s="66"/>
      <c r="S52" s="66"/>
      <c r="T52" s="66"/>
      <c r="U52" s="66"/>
      <c r="V52" s="66"/>
      <c r="W52" s="66"/>
      <c r="X52" s="67"/>
    </row>
    <row r="53" spans="1:24" ht="14.45" thickBot="1">
      <c r="A53" s="66"/>
      <c r="B53" s="215"/>
      <c r="C53" s="122"/>
      <c r="D53" s="119"/>
      <c r="E53" s="122"/>
      <c r="F53" s="119"/>
      <c r="G53" s="196"/>
      <c r="H53" s="197"/>
      <c r="I53" s="201"/>
      <c r="J53" s="202"/>
      <c r="K53" s="202"/>
      <c r="L53" s="202"/>
      <c r="M53" s="202"/>
      <c r="N53" s="202"/>
      <c r="O53" s="202"/>
      <c r="P53" s="203"/>
      <c r="Q53" s="67"/>
      <c r="R53" s="66"/>
      <c r="S53" s="66"/>
      <c r="T53" s="66"/>
      <c r="U53" s="66"/>
      <c r="V53" s="66"/>
      <c r="W53" s="66"/>
      <c r="X53" s="67"/>
    </row>
    <row r="54" spans="1:24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7"/>
      <c r="R54" s="66"/>
      <c r="S54" s="66"/>
      <c r="T54" s="66"/>
      <c r="U54" s="66"/>
      <c r="V54" s="66"/>
      <c r="W54" s="66"/>
      <c r="X54" s="67"/>
    </row>
    <row r="55" spans="1:24">
      <c r="A55" s="66"/>
      <c r="B55" s="204" t="s">
        <v>395</v>
      </c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67"/>
      <c r="R55" s="66"/>
      <c r="S55" s="66"/>
      <c r="T55" s="66"/>
      <c r="U55" s="66"/>
      <c r="V55" s="66"/>
      <c r="W55" s="66"/>
      <c r="X55" s="67"/>
    </row>
    <row r="56" spans="1:24">
      <c r="A56" s="66"/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67"/>
      <c r="R56" s="66"/>
      <c r="S56" s="66"/>
      <c r="T56" s="66"/>
      <c r="U56" s="66"/>
      <c r="V56" s="66"/>
      <c r="W56" s="66"/>
      <c r="X56" s="67"/>
    </row>
    <row r="57" spans="1:24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7"/>
      <c r="R57" s="66"/>
      <c r="S57" s="66"/>
      <c r="T57" s="66"/>
      <c r="U57" s="66"/>
      <c r="V57" s="66"/>
      <c r="W57" s="66"/>
      <c r="X57" s="67"/>
    </row>
  </sheetData>
  <mergeCells count="55">
    <mergeCell ref="B55:P56"/>
    <mergeCell ref="S9:V9"/>
    <mergeCell ref="S10:V10"/>
    <mergeCell ref="S18:V18"/>
    <mergeCell ref="S19:V19"/>
    <mergeCell ref="S20:V20"/>
    <mergeCell ref="S21:V21"/>
    <mergeCell ref="S22:V22"/>
    <mergeCell ref="B22:B38"/>
    <mergeCell ref="Q36:Q38"/>
    <mergeCell ref="S12:V12"/>
    <mergeCell ref="S13:V13"/>
    <mergeCell ref="S14:V14"/>
    <mergeCell ref="M10:N11"/>
    <mergeCell ref="O10:P11"/>
    <mergeCell ref="B39:B53"/>
    <mergeCell ref="G52:H53"/>
    <mergeCell ref="I52:P53"/>
    <mergeCell ref="S16:V16"/>
    <mergeCell ref="S17:V17"/>
    <mergeCell ref="S7:V7"/>
    <mergeCell ref="S8:V8"/>
    <mergeCell ref="S11:V11"/>
    <mergeCell ref="B6:B21"/>
    <mergeCell ref="Q6:Q11"/>
    <mergeCell ref="S6:V6"/>
    <mergeCell ref="C7:D8"/>
    <mergeCell ref="E7:F8"/>
    <mergeCell ref="G7:H8"/>
    <mergeCell ref="I7:J8"/>
    <mergeCell ref="K7:L8"/>
    <mergeCell ref="M7:N8"/>
    <mergeCell ref="O7:P8"/>
    <mergeCell ref="C10:D11"/>
    <mergeCell ref="E10:F11"/>
    <mergeCell ref="G10:H11"/>
    <mergeCell ref="I10:J11"/>
    <mergeCell ref="K10:L11"/>
    <mergeCell ref="S15:V15"/>
    <mergeCell ref="S4:V4"/>
    <mergeCell ref="C5:D5"/>
    <mergeCell ref="E5:F5"/>
    <mergeCell ref="G5:H5"/>
    <mergeCell ref="I5:J5"/>
    <mergeCell ref="K5:L5"/>
    <mergeCell ref="M5:N5"/>
    <mergeCell ref="O5:P5"/>
    <mergeCell ref="S5:V5"/>
    <mergeCell ref="G3:H3"/>
    <mergeCell ref="S3:V3"/>
    <mergeCell ref="S1:W1"/>
    <mergeCell ref="G2:H2"/>
    <mergeCell ref="I2:J2"/>
    <mergeCell ref="S2:W2"/>
    <mergeCell ref="F1:R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6" orientation="portrait" r:id="rId1"/>
  <rowBreaks count="2" manualBreakCount="2">
    <brk id="21" max="16383" man="1"/>
    <brk id="3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Fenney</dc:creator>
  <cp:keywords/>
  <dc:description/>
  <cp:lastModifiedBy/>
  <cp:revision/>
  <dcterms:created xsi:type="dcterms:W3CDTF">2026-02-04T10:48:48Z</dcterms:created>
  <dcterms:modified xsi:type="dcterms:W3CDTF">2026-03-16T12:16:57Z</dcterms:modified>
  <cp:category/>
  <cp:contentStatus/>
</cp:coreProperties>
</file>